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24519" iterate="1"/>
</workbook>
</file>

<file path=xl/calcChain.xml><?xml version="1.0" encoding="utf-8"?>
<calcChain xmlns="http://schemas.openxmlformats.org/spreadsheetml/2006/main">
  <c r="G6" i="9"/>
  <c r="F7" i="8"/>
  <c r="F9"/>
  <c r="F10"/>
  <c r="F11"/>
  <c r="F12"/>
  <c r="F13"/>
  <c r="G7"/>
  <c r="H7"/>
  <c r="F8"/>
  <c r="BG7" i="7"/>
  <c r="H7"/>
  <c r="I7"/>
  <c r="Q7"/>
  <c r="AS7"/>
  <c r="F8" i="6"/>
  <c r="F9"/>
  <c r="F10"/>
  <c r="F7"/>
  <c r="G8"/>
  <c r="G9"/>
  <c r="G10"/>
  <c r="G7"/>
  <c r="I7"/>
  <c r="J7"/>
  <c r="H7"/>
  <c r="H9"/>
  <c r="H10"/>
  <c r="H8"/>
  <c r="G7" i="4"/>
  <c r="I7"/>
  <c r="H7"/>
  <c r="G21"/>
  <c r="G9"/>
  <c r="G10"/>
  <c r="G11"/>
  <c r="G12"/>
  <c r="G13"/>
  <c r="G14"/>
  <c r="G15"/>
  <c r="G16"/>
  <c r="G17"/>
  <c r="G18"/>
  <c r="G19"/>
  <c r="G20"/>
  <c r="G8"/>
  <c r="E36" i="2"/>
</calcChain>
</file>

<file path=xl/sharedStrings.xml><?xml version="1.0" encoding="utf-8"?>
<sst xmlns="http://schemas.openxmlformats.org/spreadsheetml/2006/main" count="940" uniqueCount="469">
  <si>
    <t>2022年部门预算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</si>
  <si>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</si>
  <si>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</si>
  <si>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</si>
  <si>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</si>
  <si>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</si>
  <si>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</si>
  <si>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</si>
  <si>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</si>
  <si>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</si>
  <si>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</si>
  <si>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</si>
  <si>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</si>
  <si>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</si>
  <si>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</si>
  <si>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</si>
  <si>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</si>
  <si>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</si>
  <si>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</si>
  <si>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</si>
  <si>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</si>
  <si>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</si>
  <si>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</si>
  <si>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</si>
  <si>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</si>
  <si>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</si>
  <si>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</si>
  <si>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</si>
  <si>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</si>
  <si>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</si>
  <si>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</si>
  <si>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</si>
  <si>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</si>
  <si>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</si>
  <si>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</si>
  <si>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</si>
  <si>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</si>
  <si>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</si>
  <si>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</si>
  <si>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</si>
  <si>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</si>
  <si>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</si>
  <si>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</si>
  <si>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</si>
  <si>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</si>
  <si>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</si>
  <si>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</si>
  <si>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</si>
  <si>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</si>
  <si>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</si>
  <si>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</si>
  <si>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</si>
  <si>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</si>
  <si>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</si>
  <si>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</si>
  <si>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</si>
  <si>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</si>
  <si>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</si>
  <si>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</si>
  <si>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</si>
  <si>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</si>
  <si>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</si>
  <si>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</si>
  <si>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</si>
  <si>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</si>
  <si>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</si>
  <si>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</si>
  <si>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</si>
  <si>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</si>
  <si>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</si>
  <si>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</si>
  <si>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</si>
  <si>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</si>
  <si>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</si>
  <si>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</si>
  <si>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</si>
  <si>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</si>
  <si>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</si>
  <si>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</si>
  <si>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</si>
  <si>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</si>
  <si>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</si>
  <si>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</si>
  <si>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</si>
  <si>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</si>
  <si>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</si>
  <si>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</si>
  <si>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</si>
  <si>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</si>
  <si>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</si>
  <si>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</si>
  <si>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</si>
  <si>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</si>
  <si>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</si>
  <si>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</si>
  <si>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</si>
  <si>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</si>
  <si>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</si>
  <si>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</si>
  <si>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</si>
  <si>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</si>
  <si>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</si>
  <si>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</si>
  <si>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</si>
  <si>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</si>
  <si>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</si>
  <si>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</si>
  <si>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</si>
  <si>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</si>
  <si>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</si>
  <si>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</si>
  <si>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</si>
  <si>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</si>
  <si>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</si>
  <si>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</si>
  <si>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</si>
  <si>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</si>
  <si>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</si>
  <si>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</si>
  <si>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</si>
  <si>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</si>
  <si>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</si>
  <si>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</si>
  <si>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</si>
  <si>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</si>
  <si>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</si>
  <si>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</si>
  <si>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</si>
  <si>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</si>
  <si>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</si>
  <si>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</si>
  <si>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</si>
  <si>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</si>
  <si>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</si>
  <si>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   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</si>
  <si>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</si>
  <si>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</si>
  <si>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</si>
  <si>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</si>
  <si>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</si>
  <si>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</si>
  <si>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</si>
  <si>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</si>
  <si>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</si>
  <si>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</si>
  <si>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</si>
  <si>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</si>
  <si>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</si>
  <si>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</si>
  <si>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</si>
  <si>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</si>
  <si>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</si>
  <si>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</si>
  <si>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</si>
  <si>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</si>
  <si>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</si>
  <si>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</si>
  <si>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</si>
  <si>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</si>
  <si>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</si>
  <si>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</si>
  <si>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</si>
  <si>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</si>
  <si>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</si>
  <si>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</si>
  <si>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</si>
  <si>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</si>
  <si>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</si>
  <si>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</si>
  <si>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</si>
  <si>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</si>
  <si>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</si>
  <si>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</si>
  <si>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</si>
  <si>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</si>
  <si>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</si>
  <si>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</si>
  <si>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</si>
  <si>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</si>
  <si>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</si>
  <si>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</si>
  <si>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</si>
  <si>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</si>
  <si>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</si>
  <si>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</si>
  <si>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</si>
  <si>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</si>
  <si>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</si>
  <si>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</si>
  <si>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</si>
  <si>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</si>
  <si>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</si>
  <si>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</si>
  <si>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</si>
  <si>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</si>
  <si>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</si>
  <si>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</si>
  <si>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</si>
  <si>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</si>
  <si>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</si>
  <si>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</si>
  <si>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</si>
  <si>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</si>
  <si>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</si>
  <si>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</si>
  <si>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</si>
  <si>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</si>
  <si>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</si>
  <si>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</si>
  <si>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</si>
  <si>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</si>
  <si>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</si>
  <si>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</si>
  <si>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</si>
  <si>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</si>
  <si>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</si>
  <si>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</si>
  <si>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</si>
  <si>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</si>
  <si>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</si>
  <si>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</si>
  <si>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</si>
  <si>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</si>
  <si>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</si>
  <si>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</si>
  <si>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</si>
  <si>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</si>
  <si>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</si>
  <si>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</si>
  <si>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</si>
  <si>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</si>
  <si>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</si>
  <si>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</si>
  <si>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</si>
  <si>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</si>
  <si>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</si>
  <si>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</si>
  <si>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</si>
  <si>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</si>
  <si>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</si>
  <si>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</si>
  <si>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</si>
  <si>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</si>
  <si>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</si>
  <si>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</si>
  <si>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</si>
  <si>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</si>
  <si>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</si>
  <si>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</si>
  <si>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</si>
  <si>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</si>
  <si>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</si>
  <si>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</si>
  <si>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</si>
  <si>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</si>
  <si>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</si>
  <si>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</si>
  <si>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</si>
  <si>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</si>
  <si>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</si>
  <si>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</si>
  <si>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</si>
  <si>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</si>
  <si>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</si>
  <si>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</si>
  <si>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</si>
  <si>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</si>
  <si>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</si>
  <si>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</si>
  <si>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</si>
  <si>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表7</t>
  </si>
  <si>
    <t>整体支出绩效目标申报表</t>
  </si>
  <si>
    <t>（2022年度）</t>
  </si>
  <si>
    <t>部门名称</t>
  </si>
  <si>
    <t>年度主要任务</t>
  </si>
  <si>
    <t>任务名称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</si>
  <si>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</si>
  <si>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</si>
  <si>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</si>
  <si>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</si>
  <si>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</si>
  <si>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</si>
  <si>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</si>
  <si>
    <t>314002</t>
  </si>
  <si>
    <t>自贡市贡井区民政局</t>
  </si>
  <si>
    <t xml:space="preserve">  2080201</t>
  </si>
  <si>
    <t xml:space="preserve">  行政运行</t>
  </si>
  <si>
    <t xml:space="preserve">  2080208</t>
  </si>
  <si>
    <t xml:space="preserve">  基层政权建设和社区治理</t>
  </si>
  <si>
    <t xml:space="preserve">  2080299</t>
  </si>
  <si>
    <t xml:space="preserve">  其他民政管理事务支出</t>
  </si>
  <si>
    <t xml:space="preserve">  2080505</t>
  </si>
  <si>
    <t xml:space="preserve">  机关事业单位基本养老保险缴费支出</t>
  </si>
  <si>
    <t xml:space="preserve">  2080599</t>
  </si>
  <si>
    <t xml:space="preserve">  其他行政事业单位养老支出</t>
  </si>
  <si>
    <t xml:space="preserve">  2081001</t>
  </si>
  <si>
    <t xml:space="preserve">  儿童福利</t>
  </si>
  <si>
    <t xml:space="preserve">  2081002</t>
  </si>
  <si>
    <t xml:space="preserve">  老年福利</t>
  </si>
  <si>
    <t xml:space="preserve">  2081107</t>
  </si>
  <si>
    <t xml:space="preserve">  残疾人生活和护理补贴</t>
  </si>
  <si>
    <t xml:space="preserve">  2081901</t>
  </si>
  <si>
    <t xml:space="preserve">  城市最低生活保障金支出</t>
  </si>
  <si>
    <t xml:space="preserve">  2081902</t>
  </si>
  <si>
    <t xml:space="preserve">  农村最低生活保障金支出</t>
  </si>
  <si>
    <t xml:space="preserve">  2082101</t>
  </si>
  <si>
    <t xml:space="preserve">  城市特困人员救助供养支出</t>
  </si>
  <si>
    <t xml:space="preserve">  2082102</t>
  </si>
  <si>
    <t xml:space="preserve">  农村特困人员救助供养支出</t>
  </si>
  <si>
    <t xml:space="preserve">  2101101</t>
  </si>
  <si>
    <t xml:space="preserve">  行政单位医疗</t>
  </si>
  <si>
    <t xml:space="preserve">  2210201</t>
  </si>
  <si>
    <t xml:space="preserve">  住房公积金</t>
  </si>
  <si>
    <t>02</t>
    <phoneticPr fontId="21" type="noConversion"/>
  </si>
  <si>
    <t>01</t>
    <phoneticPr fontId="21" type="noConversion"/>
  </si>
  <si>
    <t>08</t>
    <phoneticPr fontId="21" type="noConversion"/>
  </si>
  <si>
    <t>99</t>
    <phoneticPr fontId="21" type="noConversion"/>
  </si>
  <si>
    <t>05</t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</si>
  <si>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1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</si>
  <si>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</si>
  <si>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0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</si>
  <si>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</si>
  <si>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</si>
  <si>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</si>
  <si>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</si>
  <si>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9</t>
    </r>
    <phoneticPr fontId="21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</si>
  <si>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</si>
  <si>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t>行政单位医疗卫生</t>
    <phoneticPr fontId="21" type="noConversion"/>
  </si>
  <si>
    <t>住房公积金</t>
    <phoneticPr fontId="21" type="noConversion"/>
  </si>
  <si>
    <t>社会保障和就业支出</t>
    <phoneticPr fontId="21" type="noConversion"/>
  </si>
  <si>
    <t>02</t>
    <phoneticPr fontId="21" type="noConversion"/>
  </si>
  <si>
    <t>行政运行</t>
    <phoneticPr fontId="21" type="noConversion"/>
  </si>
  <si>
    <t>其他民政管理事务支出</t>
    <phoneticPr fontId="21" type="noConversion"/>
  </si>
  <si>
    <t>05</t>
    <phoneticPr fontId="21" type="noConversion"/>
  </si>
  <si>
    <t>11</t>
    <phoneticPr fontId="21" type="noConversion"/>
  </si>
  <si>
    <t>“三公”经费</t>
    <phoneticPr fontId="21" type="noConversion"/>
  </si>
  <si>
    <t>02</t>
    <phoneticPr fontId="21" type="noConversion"/>
  </si>
  <si>
    <t>08</t>
    <phoneticPr fontId="21" type="noConversion"/>
  </si>
  <si>
    <t>99</t>
    <phoneticPr fontId="21" type="noConversion"/>
  </si>
  <si>
    <t>10</t>
    <phoneticPr fontId="21" type="noConversion"/>
  </si>
  <si>
    <t>01</t>
    <phoneticPr fontId="21" type="noConversion"/>
  </si>
  <si>
    <t>11</t>
    <phoneticPr fontId="21" type="noConversion"/>
  </si>
  <si>
    <t>07</t>
    <phoneticPr fontId="21" type="noConversion"/>
  </si>
  <si>
    <t>19</t>
    <phoneticPr fontId="21" type="noConversion"/>
  </si>
  <si>
    <t>21</t>
    <phoneticPr fontId="21" type="noConversion"/>
  </si>
  <si>
    <t>314002-贡井区民政局</t>
    <phoneticPr fontId="21" type="noConversion"/>
  </si>
  <si>
    <t>05</t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</si>
  <si>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</si>
  <si>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1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</si>
  <si>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</si>
  <si>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t>自贡市贡井区民政局</t>
    <phoneticPr fontId="21" type="noConversion"/>
  </si>
  <si>
    <t>1、保证机关正常运行。2、完成区委区政府市民政局下达的目标任务。</t>
    <phoneticPr fontId="21" type="noConversion"/>
  </si>
  <si>
    <t>8829.42万元</t>
    <phoneticPr fontId="21" type="noConversion"/>
  </si>
  <si>
    <t>2022年扎实推进两项改革后半篇文章，健全养老服务体系，加强未成年人保护，提高城乡低保、特困供养等人员救助水平。</t>
    <phoneticPr fontId="13" type="noConversion"/>
  </si>
  <si>
    <t>基本支出</t>
    <phoneticPr fontId="13" type="noConversion"/>
  </si>
  <si>
    <t>项目支出</t>
    <phoneticPr fontId="13" type="noConversion"/>
  </si>
  <si>
    <t>民政工作各项目执行合格率</t>
    <phoneticPr fontId="13" type="noConversion"/>
  </si>
  <si>
    <t>总支出和分项支出控制</t>
    <phoneticPr fontId="13" type="noConversion"/>
  </si>
  <si>
    <t>不超过定额标准</t>
    <phoneticPr fontId="13" type="noConversion"/>
  </si>
  <si>
    <t>满足困难群众需要，带动民政事业发展。</t>
    <phoneticPr fontId="13" type="noConversion"/>
  </si>
  <si>
    <t>效果明显</t>
    <phoneticPr fontId="13" type="noConversion"/>
  </si>
  <si>
    <t>民政服务对象满意度</t>
    <phoneticPr fontId="13" type="noConversion"/>
  </si>
  <si>
    <t>数量指标</t>
    <phoneticPr fontId="13" type="noConversion"/>
  </si>
  <si>
    <t>质量指标</t>
    <phoneticPr fontId="13" type="noConversion"/>
  </si>
  <si>
    <t>时效指标</t>
    <phoneticPr fontId="13" type="noConversion"/>
  </si>
  <si>
    <t>成本指标</t>
    <phoneticPr fontId="13" type="noConversion"/>
  </si>
  <si>
    <t>社会效益
指标</t>
    <phoneticPr fontId="13" type="noConversion"/>
  </si>
  <si>
    <t>服务对象
满意度指标</t>
    <phoneticPr fontId="13" type="noConversion"/>
  </si>
  <si>
    <t>完成指标</t>
    <phoneticPr fontId="13" type="noConversion"/>
  </si>
  <si>
    <t>效益指标</t>
    <phoneticPr fontId="13" type="noConversion"/>
  </si>
  <si>
    <t>满意度
指标</t>
    <phoneticPr fontId="13" type="noConversion"/>
  </si>
  <si>
    <t>经费拨付符合规定时间比率</t>
    <phoneticPr fontId="13" type="noConversion"/>
  </si>
  <si>
    <t>老龄工作专项经费</t>
    <phoneticPr fontId="21" type="noConversion"/>
  </si>
  <si>
    <t>项目完成</t>
    <phoneticPr fontId="21" type="noConversion"/>
  </si>
  <si>
    <t>数量指标</t>
    <phoneticPr fontId="21" type="noConversion"/>
  </si>
  <si>
    <t>质量指标</t>
    <phoneticPr fontId="21" type="noConversion"/>
  </si>
  <si>
    <t>时效指标</t>
    <phoneticPr fontId="21" type="noConversion"/>
  </si>
  <si>
    <t>效益效果</t>
    <phoneticPr fontId="21" type="noConversion"/>
  </si>
  <si>
    <t>满意度指标</t>
    <phoneticPr fontId="21" type="noConversion"/>
  </si>
  <si>
    <t>社会效益
指标</t>
    <phoneticPr fontId="21" type="noConversion"/>
  </si>
  <si>
    <t>可持续影响
指标</t>
    <phoneticPr fontId="21" type="noConversion"/>
  </si>
  <si>
    <t>春节重阳节慰问老年人代表</t>
    <phoneticPr fontId="21" type="noConversion"/>
  </si>
  <si>
    <t>支持老年组织经费</t>
    <phoneticPr fontId="21" type="noConversion"/>
  </si>
  <si>
    <t>印发爱老敬老宣传资料</t>
    <phoneticPr fontId="21" type="noConversion"/>
  </si>
  <si>
    <t>救助困难老年人</t>
    <phoneticPr fontId="21" type="noConversion"/>
  </si>
  <si>
    <t>位</t>
    <phoneticPr fontId="21" type="noConversion"/>
  </si>
  <si>
    <t>份</t>
    <phoneticPr fontId="21" type="noConversion"/>
  </si>
  <si>
    <t>次</t>
    <phoneticPr fontId="21" type="noConversion"/>
  </si>
  <si>
    <t>2022年12月31日前完成</t>
    <phoneticPr fontId="21" type="noConversion"/>
  </si>
  <si>
    <t>辖区内老年人</t>
    <phoneticPr fontId="21" type="noConversion"/>
  </si>
  <si>
    <t>体现对老年人的关爱</t>
    <phoneticPr fontId="21" type="noConversion"/>
  </si>
  <si>
    <t>加强老龄工作宣传、老龄事业调研。</t>
    <phoneticPr fontId="21" type="noConversion"/>
  </si>
  <si>
    <t>宣传老有所养老有所依</t>
    <phoneticPr fontId="21" type="noConversion"/>
  </si>
  <si>
    <t>低保工作专项经费</t>
    <phoneticPr fontId="21" type="noConversion"/>
  </si>
  <si>
    <t>比例</t>
    <phoneticPr fontId="21" type="noConversion"/>
  </si>
  <si>
    <t>印发低保证</t>
    <phoneticPr fontId="21" type="noConversion"/>
  </si>
  <si>
    <t>印发低保审批表</t>
    <phoneticPr fontId="21" type="noConversion"/>
  </si>
  <si>
    <t>低保对象抽查率</t>
    <phoneticPr fontId="21" type="noConversion"/>
  </si>
  <si>
    <t>合格率</t>
    <phoneticPr fontId="21" type="noConversion"/>
  </si>
  <si>
    <t>应保尽保</t>
    <phoneticPr fontId="21" type="noConversion"/>
  </si>
  <si>
    <t>困难群众生活救助</t>
    <phoneticPr fontId="21" type="noConversion"/>
  </si>
  <si>
    <t>进一步完善</t>
    <phoneticPr fontId="21" type="noConversion"/>
  </si>
  <si>
    <t>救助对象</t>
    <phoneticPr fontId="21" type="noConversion"/>
  </si>
  <si>
    <t>婚姻登记收养登记工作经费</t>
    <phoneticPr fontId="21" type="noConversion"/>
  </si>
  <si>
    <t>婚姻登记人数</t>
    <phoneticPr fontId="21" type="noConversion"/>
  </si>
  <si>
    <t>收养登记人数</t>
    <phoneticPr fontId="21" type="noConversion"/>
  </si>
  <si>
    <t>宣传资料</t>
    <phoneticPr fontId="21" type="noConversion"/>
  </si>
  <si>
    <t>个</t>
    <phoneticPr fontId="21" type="noConversion"/>
  </si>
  <si>
    <t>对</t>
    <phoneticPr fontId="21" type="noConversion"/>
  </si>
  <si>
    <t>办理登记人数</t>
    <phoneticPr fontId="21" type="noConversion"/>
  </si>
  <si>
    <t>婚姻登记合格率</t>
    <phoneticPr fontId="21" type="noConversion"/>
  </si>
  <si>
    <t>收养登记合格率</t>
    <phoneticPr fontId="21" type="noConversion"/>
  </si>
  <si>
    <t>及时办结</t>
    <phoneticPr fontId="21" type="noConversion"/>
  </si>
  <si>
    <t>促进婚姻家庭建设</t>
    <phoneticPr fontId="21" type="noConversion"/>
  </si>
  <si>
    <t>促进社会稳定和谐</t>
    <phoneticPr fontId="21" type="noConversion"/>
  </si>
  <si>
    <t>辖区内有需求群众</t>
    <phoneticPr fontId="21" type="noConversion"/>
  </si>
  <si>
    <t>村居干部培训经费</t>
    <phoneticPr fontId="21" type="noConversion"/>
  </si>
  <si>
    <t>培训人数</t>
    <phoneticPr fontId="21" type="noConversion"/>
  </si>
  <si>
    <t>场地费</t>
    <phoneticPr fontId="21" type="noConversion"/>
  </si>
  <si>
    <t>授课费</t>
    <phoneticPr fontId="21" type="noConversion"/>
  </si>
  <si>
    <t>资料费</t>
    <phoneticPr fontId="21" type="noConversion"/>
  </si>
  <si>
    <t>掌握相关业务知识</t>
    <phoneticPr fontId="21" type="noConversion"/>
  </si>
  <si>
    <t>胜任工作需要</t>
    <phoneticPr fontId="21" type="noConversion"/>
  </si>
  <si>
    <t>加强基层政权建设</t>
    <phoneticPr fontId="21" type="noConversion"/>
  </si>
  <si>
    <t>村居干部</t>
    <phoneticPr fontId="21" type="noConversion"/>
  </si>
  <si>
    <t>儿童福利</t>
    <phoneticPr fontId="21" type="noConversion"/>
  </si>
  <si>
    <t>孤儿</t>
    <phoneticPr fontId="21" type="noConversion"/>
  </si>
  <si>
    <t>事实无人抚养儿童</t>
    <phoneticPr fontId="21" type="noConversion"/>
  </si>
  <si>
    <t>经费使用合格率</t>
    <phoneticPr fontId="21" type="noConversion"/>
  </si>
  <si>
    <t>促进儿童事业发展</t>
    <phoneticPr fontId="21" type="noConversion"/>
  </si>
  <si>
    <t>效果明显</t>
    <phoneticPr fontId="21" type="noConversion"/>
  </si>
  <si>
    <t>困难儿童基本生活保障</t>
    <phoneticPr fontId="21" type="noConversion"/>
  </si>
  <si>
    <t>不断提高</t>
    <phoneticPr fontId="21" type="noConversion"/>
  </si>
  <si>
    <t>被关爱儿童</t>
    <phoneticPr fontId="21" type="noConversion"/>
  </si>
  <si>
    <t>高龄津贴</t>
    <phoneticPr fontId="21" type="noConversion"/>
  </si>
  <si>
    <t>享受津贴人数</t>
    <phoneticPr fontId="21" type="noConversion"/>
  </si>
  <si>
    <t>80岁以上老年人</t>
    <phoneticPr fontId="21" type="noConversion"/>
  </si>
  <si>
    <t>残疾人生活和护理补贴</t>
    <phoneticPr fontId="21" type="noConversion"/>
  </si>
  <si>
    <t>重度残疾人护理补贴</t>
    <phoneticPr fontId="21" type="noConversion"/>
  </si>
  <si>
    <t>困难残疾人生活补贴</t>
    <phoneticPr fontId="21" type="noConversion"/>
  </si>
  <si>
    <t>一级</t>
    <phoneticPr fontId="21" type="noConversion"/>
  </si>
  <si>
    <t>二级</t>
    <phoneticPr fontId="21" type="noConversion"/>
  </si>
  <si>
    <t>人</t>
    <phoneticPr fontId="21" type="noConversion"/>
  </si>
  <si>
    <t>补贴标准</t>
    <phoneticPr fontId="21" type="noConversion"/>
  </si>
  <si>
    <t>不低于省标准</t>
    <phoneticPr fontId="21" type="noConversion"/>
  </si>
  <si>
    <t>受助人员基本生活</t>
    <phoneticPr fontId="21" type="noConversion"/>
  </si>
  <si>
    <t>符合条件的受助对象幸福感</t>
    <phoneticPr fontId="21" type="noConversion"/>
  </si>
  <si>
    <t>守住困难残疾人满意度</t>
    <phoneticPr fontId="21" type="noConversion"/>
  </si>
  <si>
    <t>城市最低社会保障</t>
    <phoneticPr fontId="21" type="noConversion"/>
  </si>
  <si>
    <t>低保对象人数</t>
    <phoneticPr fontId="21" type="noConversion"/>
  </si>
  <si>
    <t>城市低保标准</t>
    <phoneticPr fontId="21" type="noConversion"/>
  </si>
  <si>
    <t>稳步提高</t>
    <phoneticPr fontId="21" type="noConversion"/>
  </si>
  <si>
    <t>困难群众生活水平</t>
    <phoneticPr fontId="21" type="noConversion"/>
  </si>
  <si>
    <t>有所提高</t>
    <phoneticPr fontId="21" type="noConversion"/>
  </si>
  <si>
    <t>困难群众基本生活救助</t>
    <phoneticPr fontId="21" type="noConversion"/>
  </si>
  <si>
    <t>救助对象对社会救助实施的满意度</t>
    <phoneticPr fontId="21" type="noConversion"/>
  </si>
  <si>
    <t>农村最低社会保障</t>
    <phoneticPr fontId="21" type="noConversion"/>
  </si>
  <si>
    <t>农村低保标准</t>
    <phoneticPr fontId="21" type="noConversion"/>
  </si>
  <si>
    <t>元</t>
    <phoneticPr fontId="21" type="noConversion"/>
  </si>
  <si>
    <t>城市特困供养救助</t>
    <phoneticPr fontId="21" type="noConversion"/>
  </si>
  <si>
    <t>纳入城市特困供养人员</t>
    <phoneticPr fontId="21" type="noConversion"/>
  </si>
  <si>
    <t>大于90%</t>
    <phoneticPr fontId="21" type="noConversion"/>
  </si>
  <si>
    <t>特困人员救助供养标准</t>
    <phoneticPr fontId="21" type="noConversion"/>
  </si>
  <si>
    <t>不低于上年</t>
    <phoneticPr fontId="21" type="noConversion"/>
  </si>
  <si>
    <t>农村特困供养救助</t>
    <phoneticPr fontId="21" type="noConversion"/>
  </si>
  <si>
    <t>纳入农村特困供养人员</t>
    <phoneticPr fontId="21" type="noConversion"/>
  </si>
  <si>
    <t>特困供养护理补贴</t>
    <phoneticPr fontId="21" type="noConversion"/>
  </si>
  <si>
    <t>3024000</t>
    <phoneticPr fontId="21" type="noConversion"/>
  </si>
  <si>
    <t>2022年1月20 日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</si>
</sst>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3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simhei"/>
      <family val="1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Hiragino Sans GB"/>
      <family val="1"/>
    </font>
    <font>
      <sz val="11"/>
      <name val="宋体"/>
      <family val="3"/>
      <charset val="134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黑体"/>
      <family val="3"/>
      <charset val="134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/>
      <top/>
      <bottom style="thin">
        <color rgb="FFC2C3C4"/>
      </bottom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/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2C3C4"/>
      </right>
      <top style="thin">
        <color rgb="FFC2C3C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C2C3C4"/>
      </left>
      <right style="thin">
        <color rgb="FFC2C3C4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indexed="64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0C0C0"/>
      </top>
      <bottom/>
      <diagonal/>
    </border>
  </borders>
  <cellStyleXfs count="2">
    <xf numFmtId="0" fontId="0" fillId="0" borderId="0">
      <alignment vertical="center"/>
    </xf>
    <xf numFmtId="0" fontId="22" fillId="0" borderId="0"/>
  </cellStyleXfs>
  <cellXfs count="18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4" fontId="0" fillId="0" borderId="12" xfId="0" applyNumberFormat="1" applyFont="1" applyFill="1" applyBorder="1" applyAlignment="1" applyProtection="1">
      <alignment vertical="center" wrapText="1"/>
    </xf>
    <xf numFmtId="4" fontId="0" fillId="0" borderId="12" xfId="0" applyNumberFormat="1" applyFont="1" applyFill="1" applyBorder="1" applyAlignment="1" applyProtection="1"/>
    <xf numFmtId="0" fontId="15" fillId="2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4" fontId="9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0" fontId="13" fillId="0" borderId="9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/>
    </xf>
    <xf numFmtId="10" fontId="0" fillId="0" borderId="12" xfId="0" applyNumberFormat="1" applyFont="1" applyFill="1" applyBorder="1" applyAlignment="1" applyProtection="1">
      <alignment vertical="center" wrapText="1"/>
    </xf>
    <xf numFmtId="4" fontId="9" fillId="3" borderId="12" xfId="0" applyNumberFormat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4" fontId="0" fillId="0" borderId="1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>
      <alignment vertical="center"/>
    </xf>
    <xf numFmtId="49" fontId="13" fillId="0" borderId="12" xfId="0" applyNumberFormat="1" applyFont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>
      <alignment vertical="center"/>
    </xf>
    <xf numFmtId="10" fontId="0" fillId="0" borderId="13" xfId="0" applyNumberFormat="1" applyFont="1" applyFill="1" applyBorder="1" applyAlignment="1" applyProtection="1"/>
    <xf numFmtId="0" fontId="9" fillId="0" borderId="15" xfId="0" applyFont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4" fontId="9" fillId="0" borderId="18" xfId="0" applyNumberFormat="1" applyFont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vertical="center" wrapText="1"/>
    </xf>
    <xf numFmtId="0" fontId="9" fillId="0" borderId="19" xfId="0" applyFont="1" applyBorder="1" applyAlignment="1">
      <alignment horizontal="lef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4" fontId="0" fillId="0" borderId="0" xfId="0" applyNumberFormat="1" applyFont="1" applyFill="1" applyBorder="1" applyAlignment="1" applyProtection="1"/>
    <xf numFmtId="49" fontId="9" fillId="0" borderId="6" xfId="0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4" fontId="15" fillId="0" borderId="17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0" xfId="0" applyNumberFormat="1" applyFont="1" applyFill="1" applyBorder="1" applyAlignment="1">
      <alignment horizontal="left" vertical="center"/>
    </xf>
    <xf numFmtId="10" fontId="0" fillId="0" borderId="0" xfId="0" applyNumberFormat="1" applyFont="1" applyFill="1" applyBorder="1" applyAlignment="1" applyProtection="1"/>
    <xf numFmtId="4" fontId="9" fillId="0" borderId="23" xfId="0" applyNumberFormat="1" applyFont="1" applyBorder="1" applyAlignment="1">
      <alignment horizontal="right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3" borderId="20" xfId="0" applyNumberFormat="1" applyFont="1" applyFill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3" borderId="14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4" fontId="9" fillId="3" borderId="26" xfId="0" applyNumberFormat="1" applyFont="1" applyFill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right" vertical="center"/>
    </xf>
    <xf numFmtId="49" fontId="13" fillId="0" borderId="7" xfId="0" applyNumberFormat="1" applyFont="1" applyBorder="1">
      <alignment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10" fontId="0" fillId="0" borderId="12" xfId="0" applyNumberFormat="1" applyFont="1" applyFill="1" applyBorder="1" applyAlignment="1" applyProtection="1"/>
    <xf numFmtId="4" fontId="15" fillId="0" borderId="29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4" fontId="0" fillId="0" borderId="30" xfId="0" applyNumberFormat="1" applyFont="1" applyFill="1" applyBorder="1" applyAlignment="1" applyProtection="1"/>
    <xf numFmtId="0" fontId="15" fillId="0" borderId="0" xfId="0" applyFont="1" applyBorder="1" applyAlignment="1">
      <alignment horizontal="center" vertical="center"/>
    </xf>
    <xf numFmtId="4" fontId="0" fillId="0" borderId="31" xfId="0" applyNumberFormat="1" applyFont="1" applyFill="1" applyBorder="1" applyAlignment="1" applyProtection="1"/>
    <xf numFmtId="4" fontId="0" fillId="0" borderId="13" xfId="0" applyNumberFormat="1" applyFont="1" applyFill="1" applyBorder="1" applyAlignment="1" applyProtection="1"/>
    <xf numFmtId="4" fontId="15" fillId="0" borderId="32" xfId="0" applyNumberFormat="1" applyFont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2" sqref="A2"/>
    </sheetView>
  </sheetViews>
  <sheetFormatPr defaultColWidth="10" defaultRowHeight="14.4"/>
  <cols>
    <col min="1" max="1" width="143.6640625" customWidth="1"/>
    <col min="2" max="2" width="9.77734375" customWidth="1"/>
  </cols>
  <sheetData>
    <row r="1" spans="1:1" ht="85.05" customHeight="1">
      <c r="A1" s="62" t="s">
        <v>345</v>
      </c>
    </row>
    <row r="2" spans="1:1" ht="195.6" customHeight="1">
      <c r="A2" s="63" t="s">
        <v>0</v>
      </c>
    </row>
    <row r="3" spans="1:1" ht="146.69999999999999" customHeight="1">
      <c r="A3" s="64" t="s">
        <v>468</v>
      </c>
    </row>
  </sheetData>
  <phoneticPr fontId="21" type="noConversion"/>
  <pageMargins left="0.75" right="0.75" top="0.270000010728836" bottom="0.270000010728836" header="0" footer="0"/>
  <pageSetup paperSize="9" scale="92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4.4"/>
  <cols>
    <col min="1" max="1" width="1.5546875" customWidth="1"/>
    <col min="2" max="2" width="13.33203125" customWidth="1"/>
    <col min="3" max="3" width="41" customWidth="1"/>
    <col min="4" max="9" width="16.44140625" customWidth="1"/>
    <col min="10" max="10" width="1.5546875" customWidth="1"/>
    <col min="11" max="11" width="9.77734375" customWidth="1"/>
  </cols>
  <sheetData>
    <row r="1" spans="1:10" ht="16.350000000000001" customHeight="1">
      <c r="A1" s="15"/>
      <c r="B1" s="16"/>
      <c r="C1" s="17"/>
      <c r="D1" s="18"/>
      <c r="E1" s="18"/>
      <c r="F1" s="18"/>
      <c r="G1" s="18"/>
      <c r="H1" s="18"/>
      <c r="I1" s="12" t="s">
        <v>243</v>
      </c>
      <c r="J1" s="21"/>
    </row>
    <row r="2" spans="1:10" ht="22.8" customHeight="1">
      <c r="A2" s="15"/>
      <c r="B2" s="146" t="s">
        <v>244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19"/>
      <c r="B3" s="147" t="s">
        <v>4</v>
      </c>
      <c r="C3" s="147"/>
      <c r="D3" s="32"/>
      <c r="E3" s="32"/>
      <c r="F3" s="32"/>
      <c r="G3" s="32"/>
      <c r="H3" s="32"/>
      <c r="I3" s="32" t="s">
        <v>5</v>
      </c>
      <c r="J3" s="33"/>
    </row>
    <row r="4" spans="1:10" ht="24.45" customHeight="1">
      <c r="A4" s="21"/>
      <c r="B4" s="151" t="s">
        <v>245</v>
      </c>
      <c r="C4" s="151" t="s">
        <v>70</v>
      </c>
      <c r="D4" s="151" t="s">
        <v>246</v>
      </c>
      <c r="E4" s="151"/>
      <c r="F4" s="151"/>
      <c r="G4" s="151"/>
      <c r="H4" s="151"/>
      <c r="I4" s="151"/>
      <c r="J4" s="34"/>
    </row>
    <row r="5" spans="1:10" ht="24.45" customHeight="1">
      <c r="A5" s="23"/>
      <c r="B5" s="151"/>
      <c r="C5" s="151"/>
      <c r="D5" s="151" t="s">
        <v>58</v>
      </c>
      <c r="E5" s="148" t="s">
        <v>172</v>
      </c>
      <c r="F5" s="151" t="s">
        <v>247</v>
      </c>
      <c r="G5" s="151"/>
      <c r="H5" s="151"/>
      <c r="I5" s="151" t="s">
        <v>177</v>
      </c>
      <c r="J5" s="34"/>
    </row>
    <row r="6" spans="1:10" ht="24.45" customHeight="1">
      <c r="A6" s="23"/>
      <c r="B6" s="151"/>
      <c r="C6" s="151"/>
      <c r="D6" s="151"/>
      <c r="E6" s="148"/>
      <c r="F6" s="22" t="s">
        <v>133</v>
      </c>
      <c r="G6" s="22" t="s">
        <v>248</v>
      </c>
      <c r="H6" s="22" t="s">
        <v>249</v>
      </c>
      <c r="I6" s="151"/>
      <c r="J6" s="35"/>
    </row>
    <row r="7" spans="1:10" ht="22.8" customHeight="1">
      <c r="A7" s="24"/>
      <c r="B7" s="25"/>
      <c r="C7" s="25" t="s">
        <v>71</v>
      </c>
      <c r="D7" s="26"/>
      <c r="E7" s="26"/>
      <c r="F7" s="26"/>
      <c r="G7" s="26"/>
      <c r="H7" s="26"/>
      <c r="I7" s="26"/>
      <c r="J7" s="36"/>
    </row>
    <row r="8" spans="1:10" ht="22.8" customHeight="1">
      <c r="A8" s="23"/>
      <c r="B8" s="27">
        <v>314002</v>
      </c>
      <c r="C8" s="27" t="s">
        <v>335</v>
      </c>
      <c r="D8" s="28">
        <v>8000</v>
      </c>
      <c r="E8" s="28"/>
      <c r="F8" s="28"/>
      <c r="G8" s="28"/>
      <c r="H8" s="28"/>
      <c r="I8" s="28">
        <v>8000</v>
      </c>
      <c r="J8" s="34"/>
    </row>
    <row r="9" spans="1:10" ht="22.8" customHeight="1">
      <c r="A9" s="23"/>
      <c r="B9" s="27"/>
      <c r="C9" s="27" t="s">
        <v>82</v>
      </c>
      <c r="D9" s="29"/>
      <c r="E9" s="29"/>
      <c r="F9" s="29"/>
      <c r="G9" s="29"/>
      <c r="H9" s="29"/>
      <c r="I9" s="29"/>
      <c r="J9" s="34"/>
    </row>
    <row r="10" spans="1:10" ht="9.75" customHeight="1">
      <c r="A10" s="30"/>
      <c r="B10" s="30"/>
      <c r="C10" s="30"/>
      <c r="D10" s="30"/>
      <c r="E10" s="30"/>
      <c r="F10" s="30"/>
      <c r="G10" s="30"/>
      <c r="H10" s="30"/>
      <c r="I10" s="30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ageMargins left="0.75" right="0.75" top="0.270000010728836" bottom="0.270000010728836" header="0" footer="0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2" width="9.77734375" customWidth="1"/>
  </cols>
  <sheetData>
    <row r="1" spans="1:10" ht="16.350000000000001" customHeight="1">
      <c r="A1" s="15"/>
      <c r="B1" s="150"/>
      <c r="C1" s="150"/>
      <c r="D1" s="150"/>
      <c r="E1" s="17"/>
      <c r="F1" s="17"/>
      <c r="G1" s="18"/>
      <c r="H1" s="18"/>
      <c r="I1" s="12" t="s">
        <v>250</v>
      </c>
      <c r="J1" s="21"/>
    </row>
    <row r="2" spans="1:10" ht="22.8" customHeight="1">
      <c r="A2" s="15"/>
      <c r="B2" s="146" t="s">
        <v>251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19"/>
      <c r="B3" s="147" t="s">
        <v>4</v>
      </c>
      <c r="C3" s="147"/>
      <c r="D3" s="147"/>
      <c r="E3" s="147"/>
      <c r="F3" s="147"/>
      <c r="G3" s="19"/>
      <c r="H3" s="19"/>
      <c r="I3" s="32" t="s">
        <v>5</v>
      </c>
      <c r="J3" s="33"/>
    </row>
    <row r="4" spans="1:10" ht="24.45" customHeight="1">
      <c r="A4" s="21"/>
      <c r="B4" s="151" t="s">
        <v>8</v>
      </c>
      <c r="C4" s="151"/>
      <c r="D4" s="151"/>
      <c r="E4" s="151"/>
      <c r="F4" s="151"/>
      <c r="G4" s="151" t="s">
        <v>252</v>
      </c>
      <c r="H4" s="151"/>
      <c r="I4" s="151"/>
      <c r="J4" s="34"/>
    </row>
    <row r="5" spans="1:10" ht="24.45" customHeight="1">
      <c r="A5" s="23"/>
      <c r="B5" s="151" t="s">
        <v>78</v>
      </c>
      <c r="C5" s="151"/>
      <c r="D5" s="151"/>
      <c r="E5" s="151" t="s">
        <v>69</v>
      </c>
      <c r="F5" s="151" t="s">
        <v>70</v>
      </c>
      <c r="G5" s="151" t="s">
        <v>58</v>
      </c>
      <c r="H5" s="151" t="s">
        <v>74</v>
      </c>
      <c r="I5" s="151" t="s">
        <v>75</v>
      </c>
      <c r="J5" s="34"/>
    </row>
    <row r="6" spans="1:10" ht="24.45" customHeight="1">
      <c r="A6" s="23"/>
      <c r="B6" s="22" t="s">
        <v>79</v>
      </c>
      <c r="C6" s="22" t="s">
        <v>80</v>
      </c>
      <c r="D6" s="22" t="s">
        <v>81</v>
      </c>
      <c r="E6" s="151"/>
      <c r="F6" s="151"/>
      <c r="G6" s="151"/>
      <c r="H6" s="151"/>
      <c r="I6" s="151"/>
      <c r="J6" s="35"/>
    </row>
    <row r="7" spans="1:10" ht="22.8" customHeight="1">
      <c r="A7" s="24"/>
      <c r="B7" s="25"/>
      <c r="C7" s="25"/>
      <c r="D7" s="25"/>
      <c r="E7" s="25"/>
      <c r="F7" s="25" t="s">
        <v>71</v>
      </c>
      <c r="G7" s="26"/>
      <c r="H7" s="26"/>
      <c r="I7" s="26"/>
      <c r="J7" s="36"/>
    </row>
    <row r="8" spans="1:10" ht="22.8" customHeight="1">
      <c r="A8" s="23"/>
      <c r="B8" s="27"/>
      <c r="C8" s="27"/>
      <c r="D8" s="27"/>
      <c r="E8" s="27"/>
      <c r="F8" s="27" t="s">
        <v>22</v>
      </c>
      <c r="G8" s="28"/>
      <c r="H8" s="28"/>
      <c r="I8" s="28"/>
      <c r="J8" s="34"/>
    </row>
    <row r="9" spans="1:10" ht="22.8" customHeight="1">
      <c r="A9" s="23"/>
      <c r="B9" s="27"/>
      <c r="C9" s="27"/>
      <c r="D9" s="27"/>
      <c r="E9" s="27"/>
      <c r="F9" s="27" t="s">
        <v>22</v>
      </c>
      <c r="G9" s="28"/>
      <c r="H9" s="28"/>
      <c r="I9" s="28"/>
      <c r="J9" s="34"/>
    </row>
    <row r="10" spans="1:10" ht="22.8" customHeight="1">
      <c r="A10" s="23"/>
      <c r="B10" s="27"/>
      <c r="C10" s="27"/>
      <c r="D10" s="27"/>
      <c r="E10" s="27"/>
      <c r="F10" s="27" t="s">
        <v>82</v>
      </c>
      <c r="G10" s="28"/>
      <c r="H10" s="29"/>
      <c r="I10" s="29"/>
      <c r="J10" s="35"/>
    </row>
    <row r="11" spans="1:10" ht="9.75" customHeight="1">
      <c r="A11" s="30"/>
      <c r="B11" s="31"/>
      <c r="C11" s="31"/>
      <c r="D11" s="31"/>
      <c r="E11" s="31"/>
      <c r="F11" s="30"/>
      <c r="G11" s="30"/>
      <c r="H11" s="30"/>
      <c r="I11" s="30"/>
      <c r="J11" s="37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4.4"/>
  <cols>
    <col min="1" max="1" width="1.5546875" customWidth="1"/>
    <col min="2" max="2" width="13.33203125" customWidth="1"/>
    <col min="3" max="3" width="41" customWidth="1"/>
    <col min="4" max="9" width="16.44140625" customWidth="1"/>
    <col min="10" max="10" width="1.5546875" customWidth="1"/>
    <col min="11" max="11" width="9.77734375" customWidth="1"/>
  </cols>
  <sheetData>
    <row r="1" spans="1:10" ht="16.350000000000001" customHeight="1">
      <c r="A1" s="15"/>
      <c r="B1" s="16"/>
      <c r="C1" s="17"/>
      <c r="D1" s="18"/>
      <c r="E1" s="18"/>
      <c r="F1" s="18"/>
      <c r="G1" s="18"/>
      <c r="H1" s="18"/>
      <c r="I1" s="12" t="s">
        <v>253</v>
      </c>
      <c r="J1" s="21"/>
    </row>
    <row r="2" spans="1:10" ht="22.8" customHeight="1">
      <c r="A2" s="15"/>
      <c r="B2" s="146" t="s">
        <v>254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19"/>
      <c r="B3" s="147" t="s">
        <v>4</v>
      </c>
      <c r="C3" s="147"/>
      <c r="D3" s="32"/>
      <c r="E3" s="32"/>
      <c r="F3" s="32"/>
      <c r="G3" s="32"/>
      <c r="H3" s="32"/>
      <c r="I3" s="32" t="s">
        <v>5</v>
      </c>
      <c r="J3" s="33"/>
    </row>
    <row r="4" spans="1:10" ht="24.45" customHeight="1">
      <c r="A4" s="21"/>
      <c r="B4" s="151" t="s">
        <v>245</v>
      </c>
      <c r="C4" s="151" t="s">
        <v>70</v>
      </c>
      <c r="D4" s="151" t="s">
        <v>246</v>
      </c>
      <c r="E4" s="151"/>
      <c r="F4" s="151"/>
      <c r="G4" s="151"/>
      <c r="H4" s="151"/>
      <c r="I4" s="151"/>
      <c r="J4" s="34"/>
    </row>
    <row r="5" spans="1:10" ht="24.45" customHeight="1">
      <c r="A5" s="23"/>
      <c r="B5" s="151"/>
      <c r="C5" s="151"/>
      <c r="D5" s="151" t="s">
        <v>58</v>
      </c>
      <c r="E5" s="148" t="s">
        <v>172</v>
      </c>
      <c r="F5" s="151" t="s">
        <v>247</v>
      </c>
      <c r="G5" s="151"/>
      <c r="H5" s="151"/>
      <c r="I5" s="151" t="s">
        <v>177</v>
      </c>
      <c r="J5" s="34"/>
    </row>
    <row r="6" spans="1:10" ht="24.45" customHeight="1">
      <c r="A6" s="23"/>
      <c r="B6" s="151"/>
      <c r="C6" s="151"/>
      <c r="D6" s="151"/>
      <c r="E6" s="148"/>
      <c r="F6" s="22" t="s">
        <v>133</v>
      </c>
      <c r="G6" s="22" t="s">
        <v>248</v>
      </c>
      <c r="H6" s="22" t="s">
        <v>249</v>
      </c>
      <c r="I6" s="151"/>
      <c r="J6" s="35"/>
    </row>
    <row r="7" spans="1:10" ht="22.8" customHeight="1">
      <c r="A7" s="24"/>
      <c r="B7" s="25"/>
      <c r="C7" s="25" t="s">
        <v>71</v>
      </c>
      <c r="D7" s="26"/>
      <c r="E7" s="26"/>
      <c r="F7" s="26"/>
      <c r="G7" s="26"/>
      <c r="H7" s="26"/>
      <c r="I7" s="26"/>
      <c r="J7" s="36"/>
    </row>
    <row r="8" spans="1:10" ht="22.8" customHeight="1">
      <c r="A8" s="23"/>
      <c r="B8" s="27"/>
      <c r="C8" s="27" t="s">
        <v>22</v>
      </c>
      <c r="D8" s="28"/>
      <c r="E8" s="28"/>
      <c r="F8" s="28"/>
      <c r="G8" s="28"/>
      <c r="H8" s="28"/>
      <c r="I8" s="28"/>
      <c r="J8" s="34"/>
    </row>
    <row r="9" spans="1:10" ht="22.8" customHeight="1">
      <c r="A9" s="23"/>
      <c r="B9" s="27"/>
      <c r="C9" s="27" t="s">
        <v>82</v>
      </c>
      <c r="D9" s="29"/>
      <c r="E9" s="29"/>
      <c r="F9" s="29"/>
      <c r="G9" s="29"/>
      <c r="H9" s="29"/>
      <c r="I9" s="29"/>
      <c r="J9" s="34"/>
    </row>
    <row r="10" spans="1:10" ht="9.75" customHeight="1">
      <c r="A10" s="30"/>
      <c r="B10" s="30"/>
      <c r="C10" s="30"/>
      <c r="D10" s="30"/>
      <c r="E10" s="30"/>
      <c r="F10" s="30"/>
      <c r="G10" s="30"/>
      <c r="H10" s="30"/>
      <c r="I10" s="30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ageMargins left="0.75" right="0.75" top="0.270000010728836" bottom="0.270000010728836" header="0" footer="0"/>
  <pageSetup paperSize="9" scale="8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2" width="9.77734375" customWidth="1"/>
  </cols>
  <sheetData>
    <row r="1" spans="1:10" ht="16.350000000000001" customHeight="1">
      <c r="A1" s="15"/>
      <c r="B1" s="150"/>
      <c r="C1" s="150"/>
      <c r="D1" s="150"/>
      <c r="E1" s="17"/>
      <c r="F1" s="17"/>
      <c r="G1" s="18"/>
      <c r="H1" s="18"/>
      <c r="I1" s="12" t="s">
        <v>255</v>
      </c>
      <c r="J1" s="21"/>
    </row>
    <row r="2" spans="1:10" ht="22.8" customHeight="1">
      <c r="A2" s="15"/>
      <c r="B2" s="146" t="s">
        <v>256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19"/>
      <c r="B3" s="147" t="s">
        <v>4</v>
      </c>
      <c r="C3" s="147"/>
      <c r="D3" s="147"/>
      <c r="E3" s="147"/>
      <c r="F3" s="147"/>
      <c r="G3" s="19"/>
      <c r="H3" s="19"/>
      <c r="I3" s="32" t="s">
        <v>5</v>
      </c>
      <c r="J3" s="33"/>
    </row>
    <row r="4" spans="1:10" ht="24.45" customHeight="1">
      <c r="A4" s="21"/>
      <c r="B4" s="151" t="s">
        <v>8</v>
      </c>
      <c r="C4" s="151"/>
      <c r="D4" s="151"/>
      <c r="E4" s="151"/>
      <c r="F4" s="151"/>
      <c r="G4" s="151" t="s">
        <v>257</v>
      </c>
      <c r="H4" s="151"/>
      <c r="I4" s="151"/>
      <c r="J4" s="34"/>
    </row>
    <row r="5" spans="1:10" ht="24.45" customHeight="1">
      <c r="A5" s="23"/>
      <c r="B5" s="151" t="s">
        <v>78</v>
      </c>
      <c r="C5" s="151"/>
      <c r="D5" s="151"/>
      <c r="E5" s="151" t="s">
        <v>69</v>
      </c>
      <c r="F5" s="151" t="s">
        <v>70</v>
      </c>
      <c r="G5" s="151" t="s">
        <v>58</v>
      </c>
      <c r="H5" s="151" t="s">
        <v>74</v>
      </c>
      <c r="I5" s="151" t="s">
        <v>75</v>
      </c>
      <c r="J5" s="34"/>
    </row>
    <row r="6" spans="1:10" ht="24.45" customHeight="1">
      <c r="A6" s="23"/>
      <c r="B6" s="22" t="s">
        <v>79</v>
      </c>
      <c r="C6" s="22" t="s">
        <v>80</v>
      </c>
      <c r="D6" s="22" t="s">
        <v>81</v>
      </c>
      <c r="E6" s="151"/>
      <c r="F6" s="151"/>
      <c r="G6" s="151"/>
      <c r="H6" s="151"/>
      <c r="I6" s="151"/>
      <c r="J6" s="35"/>
    </row>
    <row r="7" spans="1:10" ht="22.8" customHeight="1">
      <c r="A7" s="24"/>
      <c r="B7" s="25"/>
      <c r="C7" s="25"/>
      <c r="D7" s="25"/>
      <c r="E7" s="25"/>
      <c r="F7" s="25" t="s">
        <v>71</v>
      </c>
      <c r="G7" s="26"/>
      <c r="H7" s="26"/>
      <c r="I7" s="26"/>
      <c r="J7" s="36"/>
    </row>
    <row r="8" spans="1:10" ht="22.8" customHeight="1">
      <c r="A8" s="23"/>
      <c r="B8" s="27"/>
      <c r="C8" s="27"/>
      <c r="D8" s="27"/>
      <c r="E8" s="27"/>
      <c r="F8" s="27" t="s">
        <v>22</v>
      </c>
      <c r="G8" s="28"/>
      <c r="H8" s="28"/>
      <c r="I8" s="28"/>
      <c r="J8" s="34"/>
    </row>
    <row r="9" spans="1:10" ht="22.8" customHeight="1">
      <c r="A9" s="23"/>
      <c r="B9" s="27"/>
      <c r="C9" s="27"/>
      <c r="D9" s="27"/>
      <c r="E9" s="27"/>
      <c r="F9" s="27" t="s">
        <v>22</v>
      </c>
      <c r="G9" s="28"/>
      <c r="H9" s="28"/>
      <c r="I9" s="28"/>
      <c r="J9" s="34"/>
    </row>
    <row r="10" spans="1:10" ht="22.8" customHeight="1">
      <c r="A10" s="23"/>
      <c r="B10" s="27"/>
      <c r="C10" s="27"/>
      <c r="D10" s="27"/>
      <c r="E10" s="27"/>
      <c r="F10" s="27" t="s">
        <v>82</v>
      </c>
      <c r="G10" s="28"/>
      <c r="H10" s="29"/>
      <c r="I10" s="29"/>
      <c r="J10" s="35"/>
    </row>
    <row r="11" spans="1:10" ht="9.75" customHeight="1">
      <c r="A11" s="30"/>
      <c r="B11" s="31"/>
      <c r="C11" s="31"/>
      <c r="D11" s="31"/>
      <c r="E11" s="31"/>
      <c r="F11" s="30"/>
      <c r="G11" s="30"/>
      <c r="H11" s="30"/>
      <c r="I11" s="30"/>
      <c r="J11" s="37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5"/>
  <sheetViews>
    <sheetView workbookViewId="0">
      <selection activeCell="B5" sqref="B5:B85"/>
    </sheetView>
  </sheetViews>
  <sheetFormatPr defaultColWidth="10" defaultRowHeight="14.4"/>
  <cols>
    <col min="1" max="1" width="1.5546875" customWidth="1"/>
    <col min="2" max="2" width="18.77734375" customWidth="1"/>
    <col min="3" max="3" width="18" customWidth="1"/>
    <col min="4" max="4" width="12.88671875" customWidth="1"/>
    <col min="5" max="5" width="9.109375" customWidth="1"/>
    <col min="6" max="6" width="13.109375" customWidth="1"/>
    <col min="7" max="7" width="22.77734375" customWidth="1"/>
    <col min="8" max="8" width="7.88671875" customWidth="1"/>
    <col min="9" max="9" width="12.6640625" customWidth="1"/>
    <col min="10" max="10" width="7.6640625" customWidth="1"/>
    <col min="11" max="11" width="4.88671875" customWidth="1"/>
    <col min="12" max="12" width="9.44140625" customWidth="1"/>
    <col min="13" max="13" width="1.5546875" customWidth="1"/>
    <col min="14" max="14" width="9.77734375" customWidth="1"/>
  </cols>
  <sheetData>
    <row r="1" spans="1:13" ht="16.350000000000001" customHeight="1">
      <c r="A1" s="5"/>
      <c r="B1" s="6"/>
      <c r="C1" s="7"/>
      <c r="D1" s="8"/>
      <c r="E1" s="8"/>
      <c r="F1" s="8"/>
      <c r="G1" s="8"/>
      <c r="H1" s="8"/>
      <c r="I1" s="8"/>
      <c r="J1" s="8"/>
      <c r="K1" s="8"/>
      <c r="L1" s="12" t="s">
        <v>258</v>
      </c>
      <c r="M1" s="13"/>
    </row>
    <row r="2" spans="1:13" ht="22.8" customHeight="1">
      <c r="A2" s="5"/>
      <c r="B2" s="165" t="s">
        <v>259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3"/>
    </row>
    <row r="3" spans="1:13" ht="19.5" customHeight="1">
      <c r="A3" s="5"/>
      <c r="B3" s="166" t="s">
        <v>4</v>
      </c>
      <c r="C3" s="166"/>
      <c r="D3" s="166"/>
      <c r="E3" s="9"/>
      <c r="F3" s="9"/>
      <c r="G3" s="9"/>
      <c r="H3" s="9"/>
      <c r="I3" s="9"/>
      <c r="J3" s="167" t="s">
        <v>5</v>
      </c>
      <c r="K3" s="167"/>
      <c r="L3" s="167"/>
      <c r="M3" s="13"/>
    </row>
    <row r="4" spans="1:13" ht="24.45" customHeight="1">
      <c r="A4" s="5"/>
      <c r="B4" s="10" t="s">
        <v>260</v>
      </c>
      <c r="C4" s="10" t="s">
        <v>261</v>
      </c>
      <c r="D4" s="10" t="s">
        <v>9</v>
      </c>
      <c r="E4" s="10" t="s">
        <v>262</v>
      </c>
      <c r="F4" s="10" t="s">
        <v>263</v>
      </c>
      <c r="G4" s="10" t="s">
        <v>264</v>
      </c>
      <c r="H4" s="10" t="s">
        <v>265</v>
      </c>
      <c r="I4" s="10" t="s">
        <v>266</v>
      </c>
      <c r="J4" s="10" t="s">
        <v>267</v>
      </c>
      <c r="K4" s="10" t="s">
        <v>268</v>
      </c>
      <c r="L4" s="10" t="s">
        <v>269</v>
      </c>
      <c r="M4" s="13"/>
    </row>
    <row r="5" spans="1:13" ht="32.4" customHeight="1">
      <c r="A5" s="5"/>
      <c r="B5" s="163" t="s">
        <v>350</v>
      </c>
      <c r="C5" s="156" t="s">
        <v>372</v>
      </c>
      <c r="D5" s="138"/>
      <c r="E5" s="156" t="s">
        <v>373</v>
      </c>
      <c r="F5" s="156" t="s">
        <v>374</v>
      </c>
      <c r="G5" s="10" t="s">
        <v>381</v>
      </c>
      <c r="H5" s="10"/>
      <c r="I5" s="10">
        <v>50</v>
      </c>
      <c r="J5" s="10" t="s">
        <v>385</v>
      </c>
      <c r="K5" s="10"/>
      <c r="L5" s="10"/>
      <c r="M5" s="13"/>
    </row>
    <row r="6" spans="1:13" ht="24.45" customHeight="1">
      <c r="A6" s="5"/>
      <c r="B6" s="164"/>
      <c r="C6" s="157"/>
      <c r="D6" s="137"/>
      <c r="E6" s="157"/>
      <c r="F6" s="157"/>
      <c r="G6" s="10" t="s">
        <v>383</v>
      </c>
      <c r="H6" s="10"/>
      <c r="I6" s="10">
        <v>6000</v>
      </c>
      <c r="J6" s="10" t="s">
        <v>386</v>
      </c>
      <c r="K6" s="10"/>
      <c r="L6" s="10"/>
      <c r="M6" s="13"/>
    </row>
    <row r="7" spans="1:13" ht="24.45" customHeight="1">
      <c r="A7" s="5"/>
      <c r="B7" s="164"/>
      <c r="C7" s="157"/>
      <c r="D7" s="137"/>
      <c r="E7" s="157"/>
      <c r="F7" s="157"/>
      <c r="G7" s="10" t="s">
        <v>384</v>
      </c>
      <c r="H7" s="10"/>
      <c r="I7" s="10">
        <v>5</v>
      </c>
      <c r="J7" s="10" t="s">
        <v>385</v>
      </c>
      <c r="K7" s="10"/>
      <c r="L7" s="10"/>
      <c r="M7" s="13"/>
    </row>
    <row r="8" spans="1:13" ht="24.45" customHeight="1">
      <c r="A8" s="5"/>
      <c r="B8" s="164"/>
      <c r="C8" s="157"/>
      <c r="D8" s="137">
        <v>17100</v>
      </c>
      <c r="E8" s="157"/>
      <c r="F8" s="158"/>
      <c r="G8" s="10" t="s">
        <v>382</v>
      </c>
      <c r="H8" s="10"/>
      <c r="I8" s="10">
        <v>4</v>
      </c>
      <c r="J8" s="10" t="s">
        <v>387</v>
      </c>
      <c r="K8" s="10"/>
      <c r="L8" s="10"/>
      <c r="M8" s="13"/>
    </row>
    <row r="9" spans="1:13" ht="24.45" customHeight="1">
      <c r="A9" s="5"/>
      <c r="B9" s="164"/>
      <c r="C9" s="157"/>
      <c r="D9" s="137"/>
      <c r="E9" s="157"/>
      <c r="F9" s="10" t="s">
        <v>375</v>
      </c>
      <c r="G9" s="10" t="s">
        <v>390</v>
      </c>
      <c r="H9" s="10"/>
      <c r="I9" s="139">
        <v>0.85</v>
      </c>
      <c r="J9" s="10"/>
      <c r="K9" s="139"/>
      <c r="L9" s="10"/>
      <c r="M9" s="13"/>
    </row>
    <row r="10" spans="1:13" ht="24.45" customHeight="1">
      <c r="A10" s="5"/>
      <c r="B10" s="164"/>
      <c r="C10" s="157"/>
      <c r="D10" s="137"/>
      <c r="E10" s="158"/>
      <c r="F10" s="10" t="s">
        <v>376</v>
      </c>
      <c r="G10" s="10" t="s">
        <v>388</v>
      </c>
      <c r="H10" s="10"/>
      <c r="I10" s="10"/>
      <c r="J10" s="10"/>
      <c r="K10" s="10"/>
      <c r="L10" s="10"/>
      <c r="M10" s="13"/>
    </row>
    <row r="11" spans="1:13" ht="35.4" customHeight="1">
      <c r="A11" s="5"/>
      <c r="B11" s="164"/>
      <c r="C11" s="157"/>
      <c r="D11" s="137"/>
      <c r="E11" s="156" t="s">
        <v>377</v>
      </c>
      <c r="F11" s="10" t="s">
        <v>379</v>
      </c>
      <c r="G11" s="10" t="s">
        <v>392</v>
      </c>
      <c r="H11" s="10"/>
      <c r="I11" s="139">
        <v>0.85</v>
      </c>
      <c r="J11" s="10"/>
      <c r="K11" s="139"/>
      <c r="L11" s="10"/>
      <c r="M11" s="13"/>
    </row>
    <row r="12" spans="1:13" ht="33.6" customHeight="1">
      <c r="A12" s="5"/>
      <c r="B12" s="164"/>
      <c r="C12" s="157"/>
      <c r="D12" s="137"/>
      <c r="E12" s="158"/>
      <c r="F12" s="10" t="s">
        <v>380</v>
      </c>
      <c r="G12" s="10" t="s">
        <v>391</v>
      </c>
      <c r="H12" s="10"/>
      <c r="I12" s="139">
        <v>0.85</v>
      </c>
      <c r="J12" s="10"/>
      <c r="K12" s="139"/>
      <c r="L12" s="10"/>
      <c r="M12" s="13"/>
    </row>
    <row r="13" spans="1:13" ht="24" customHeight="1">
      <c r="A13" s="5"/>
      <c r="B13" s="164"/>
      <c r="C13" s="158"/>
      <c r="D13" s="141"/>
      <c r="E13" s="10" t="s">
        <v>378</v>
      </c>
      <c r="F13" s="10" t="s">
        <v>378</v>
      </c>
      <c r="G13" s="10" t="s">
        <v>389</v>
      </c>
      <c r="H13" s="10"/>
      <c r="I13" s="139">
        <v>0.85</v>
      </c>
      <c r="J13" s="10"/>
      <c r="K13" s="139"/>
      <c r="L13" s="10"/>
      <c r="M13" s="13"/>
    </row>
    <row r="14" spans="1:13" ht="22.8" customHeight="1">
      <c r="A14" s="5"/>
      <c r="B14" s="164"/>
      <c r="C14" s="156" t="s">
        <v>393</v>
      </c>
      <c r="D14" s="161">
        <v>36000</v>
      </c>
      <c r="E14" s="156" t="s">
        <v>373</v>
      </c>
      <c r="F14" s="156" t="s">
        <v>374</v>
      </c>
      <c r="G14" s="10" t="s">
        <v>397</v>
      </c>
      <c r="H14" s="10"/>
      <c r="I14" s="139">
        <v>0.3</v>
      </c>
      <c r="J14" s="10" t="s">
        <v>394</v>
      </c>
      <c r="K14" s="10"/>
      <c r="L14" s="10"/>
      <c r="M14" s="13"/>
    </row>
    <row r="15" spans="1:13" ht="9.75" customHeight="1">
      <c r="A15" s="11"/>
      <c r="B15" s="164"/>
      <c r="C15" s="157"/>
      <c r="D15" s="157"/>
      <c r="E15" s="157"/>
      <c r="F15" s="157"/>
      <c r="G15" s="10" t="s">
        <v>395</v>
      </c>
      <c r="H15" s="10"/>
      <c r="I15" s="10">
        <v>4000</v>
      </c>
      <c r="J15" s="10" t="s">
        <v>386</v>
      </c>
      <c r="K15" s="10"/>
      <c r="L15" s="10"/>
      <c r="M15" s="14"/>
    </row>
    <row r="16" spans="1:13">
      <c r="B16" s="164"/>
      <c r="C16" s="157"/>
      <c r="D16" s="157"/>
      <c r="E16" s="157"/>
      <c r="F16" s="157"/>
      <c r="G16" s="10" t="s">
        <v>396</v>
      </c>
      <c r="H16" s="10"/>
      <c r="I16" s="10">
        <v>4000</v>
      </c>
      <c r="J16" s="10" t="s">
        <v>386</v>
      </c>
      <c r="K16" s="10"/>
      <c r="L16" s="10"/>
    </row>
    <row r="17" spans="2:12">
      <c r="B17" s="164"/>
      <c r="C17" s="157"/>
      <c r="D17" s="157"/>
      <c r="E17" s="157"/>
      <c r="F17" s="10" t="s">
        <v>375</v>
      </c>
      <c r="G17" s="10" t="s">
        <v>398</v>
      </c>
      <c r="H17" s="10"/>
      <c r="I17" s="139">
        <v>0.98</v>
      </c>
      <c r="J17" s="10"/>
      <c r="K17" s="139"/>
      <c r="L17" s="10"/>
    </row>
    <row r="18" spans="2:12">
      <c r="B18" s="164"/>
      <c r="C18" s="157"/>
      <c r="D18" s="157"/>
      <c r="E18" s="158"/>
      <c r="F18" s="10" t="s">
        <v>376</v>
      </c>
      <c r="G18" s="10" t="s">
        <v>388</v>
      </c>
      <c r="H18" s="10"/>
      <c r="I18" s="10"/>
      <c r="J18" s="10"/>
      <c r="K18" s="10"/>
      <c r="L18" s="10"/>
    </row>
    <row r="19" spans="2:12" ht="21.6">
      <c r="B19" s="164"/>
      <c r="C19" s="157"/>
      <c r="D19" s="157"/>
      <c r="E19" s="156" t="s">
        <v>377</v>
      </c>
      <c r="F19" s="10" t="s">
        <v>379</v>
      </c>
      <c r="G19" s="10" t="s">
        <v>399</v>
      </c>
      <c r="H19" s="10"/>
      <c r="I19" s="139">
        <v>0.85</v>
      </c>
      <c r="J19" s="10"/>
      <c r="K19" s="139"/>
      <c r="L19" s="10"/>
    </row>
    <row r="20" spans="2:12" ht="21.6">
      <c r="B20" s="164"/>
      <c r="C20" s="157"/>
      <c r="D20" s="157"/>
      <c r="E20" s="158"/>
      <c r="F20" s="10" t="s">
        <v>380</v>
      </c>
      <c r="G20" s="10" t="s">
        <v>400</v>
      </c>
      <c r="H20" s="10"/>
      <c r="I20" s="10" t="s">
        <v>401</v>
      </c>
      <c r="J20" s="10"/>
      <c r="K20" s="139"/>
      <c r="L20" s="10"/>
    </row>
    <row r="21" spans="2:12" ht="21.6">
      <c r="B21" s="164"/>
      <c r="C21" s="158"/>
      <c r="D21" s="162"/>
      <c r="E21" s="10" t="s">
        <v>378</v>
      </c>
      <c r="F21" s="10" t="s">
        <v>378</v>
      </c>
      <c r="G21" s="10" t="s">
        <v>402</v>
      </c>
      <c r="H21" s="10"/>
      <c r="I21" s="139">
        <v>0.85</v>
      </c>
      <c r="J21" s="10"/>
      <c r="K21" s="139"/>
      <c r="L21" s="10"/>
    </row>
    <row r="22" spans="2:12" ht="21.6" customHeight="1">
      <c r="B22" s="164"/>
      <c r="C22" s="156" t="s">
        <v>403</v>
      </c>
      <c r="D22" s="161">
        <v>17100</v>
      </c>
      <c r="E22" s="156" t="s">
        <v>373</v>
      </c>
      <c r="F22" s="156" t="s">
        <v>374</v>
      </c>
      <c r="G22" s="10" t="s">
        <v>404</v>
      </c>
      <c r="H22" s="10"/>
      <c r="I22" s="10" t="s">
        <v>409</v>
      </c>
      <c r="J22" s="10" t="s">
        <v>408</v>
      </c>
      <c r="K22" s="10"/>
      <c r="L22" s="10"/>
    </row>
    <row r="23" spans="2:12">
      <c r="B23" s="164"/>
      <c r="C23" s="157"/>
      <c r="D23" s="157"/>
      <c r="E23" s="157"/>
      <c r="F23" s="157"/>
      <c r="G23" s="10" t="s">
        <v>405</v>
      </c>
      <c r="H23" s="10"/>
      <c r="I23" s="10">
        <v>3</v>
      </c>
      <c r="J23" s="10" t="s">
        <v>407</v>
      </c>
      <c r="K23" s="10"/>
      <c r="L23" s="10"/>
    </row>
    <row r="24" spans="2:12">
      <c r="B24" s="164"/>
      <c r="C24" s="157"/>
      <c r="D24" s="157"/>
      <c r="E24" s="157"/>
      <c r="F24" s="157"/>
      <c r="G24" s="10" t="s">
        <v>406</v>
      </c>
      <c r="H24" s="10"/>
      <c r="I24" s="10">
        <v>4000</v>
      </c>
      <c r="J24" s="10" t="s">
        <v>386</v>
      </c>
      <c r="K24" s="10"/>
      <c r="L24" s="10"/>
    </row>
    <row r="25" spans="2:12">
      <c r="B25" s="164"/>
      <c r="C25" s="157"/>
      <c r="D25" s="157"/>
      <c r="E25" s="157"/>
      <c r="F25" s="10" t="s">
        <v>375</v>
      </c>
      <c r="G25" s="10" t="s">
        <v>410</v>
      </c>
      <c r="H25" s="10"/>
      <c r="I25" s="139">
        <v>1</v>
      </c>
      <c r="J25" s="10"/>
      <c r="K25" s="139"/>
      <c r="L25" s="10"/>
    </row>
    <row r="26" spans="2:12">
      <c r="B26" s="164"/>
      <c r="C26" s="157"/>
      <c r="D26" s="157"/>
      <c r="E26" s="157"/>
      <c r="F26" s="10"/>
      <c r="G26" s="10" t="s">
        <v>411</v>
      </c>
      <c r="H26" s="10"/>
      <c r="I26" s="139">
        <v>1</v>
      </c>
      <c r="J26" s="10"/>
      <c r="K26" s="139"/>
      <c r="L26" s="10"/>
    </row>
    <row r="27" spans="2:12">
      <c r="B27" s="164"/>
      <c r="C27" s="157"/>
      <c r="D27" s="157"/>
      <c r="E27" s="158"/>
      <c r="F27" s="10" t="s">
        <v>376</v>
      </c>
      <c r="G27" s="10" t="s">
        <v>412</v>
      </c>
      <c r="H27" s="10"/>
      <c r="I27" s="10"/>
      <c r="J27" s="10"/>
      <c r="K27" s="10"/>
      <c r="L27" s="10"/>
    </row>
    <row r="28" spans="2:12" ht="21.6">
      <c r="B28" s="164"/>
      <c r="C28" s="157"/>
      <c r="D28" s="157"/>
      <c r="E28" s="156" t="s">
        <v>377</v>
      </c>
      <c r="F28" s="10" t="s">
        <v>379</v>
      </c>
      <c r="G28" s="10" t="s">
        <v>413</v>
      </c>
      <c r="H28" s="10"/>
      <c r="I28" s="139">
        <v>0.95</v>
      </c>
      <c r="J28" s="10"/>
      <c r="K28" s="139"/>
      <c r="L28" s="10"/>
    </row>
    <row r="29" spans="2:12" ht="21.6">
      <c r="B29" s="164"/>
      <c r="C29" s="157"/>
      <c r="D29" s="157"/>
      <c r="E29" s="158"/>
      <c r="F29" s="10" t="s">
        <v>380</v>
      </c>
      <c r="G29" s="10" t="s">
        <v>414</v>
      </c>
      <c r="H29" s="10"/>
      <c r="I29" s="139">
        <v>0.95</v>
      </c>
      <c r="J29" s="10"/>
      <c r="K29" s="139"/>
      <c r="L29" s="10"/>
    </row>
    <row r="30" spans="2:12" ht="21.6">
      <c r="B30" s="164"/>
      <c r="C30" s="158"/>
      <c r="D30" s="162"/>
      <c r="E30" s="10" t="s">
        <v>378</v>
      </c>
      <c r="F30" s="10" t="s">
        <v>378</v>
      </c>
      <c r="G30" s="10" t="s">
        <v>415</v>
      </c>
      <c r="H30" s="10"/>
      <c r="I30" s="139">
        <v>0.95</v>
      </c>
      <c r="J30" s="10"/>
      <c r="K30" s="139"/>
      <c r="L30" s="10"/>
    </row>
    <row r="31" spans="2:12">
      <c r="B31" s="164"/>
      <c r="C31" s="156" t="s">
        <v>416</v>
      </c>
      <c r="D31" s="142"/>
      <c r="E31" s="156" t="s">
        <v>373</v>
      </c>
      <c r="F31" s="156" t="s">
        <v>374</v>
      </c>
      <c r="G31" s="10" t="s">
        <v>417</v>
      </c>
      <c r="H31" s="10"/>
      <c r="I31" s="10">
        <v>360</v>
      </c>
      <c r="J31" s="10" t="s">
        <v>385</v>
      </c>
      <c r="K31" s="10"/>
      <c r="L31" s="10"/>
    </row>
    <row r="32" spans="2:12">
      <c r="B32" s="164"/>
      <c r="C32" s="157"/>
      <c r="D32" s="137"/>
      <c r="E32" s="157"/>
      <c r="F32" s="157"/>
      <c r="G32" s="10" t="s">
        <v>418</v>
      </c>
      <c r="H32" s="10"/>
      <c r="I32" s="10">
        <v>2000</v>
      </c>
      <c r="J32" s="10" t="s">
        <v>458</v>
      </c>
      <c r="K32" s="10"/>
      <c r="L32" s="10"/>
    </row>
    <row r="33" spans="2:12">
      <c r="B33" s="164"/>
      <c r="C33" s="157"/>
      <c r="D33" s="137"/>
      <c r="E33" s="157"/>
      <c r="F33" s="157"/>
      <c r="G33" s="10" t="s">
        <v>419</v>
      </c>
      <c r="H33" s="10"/>
      <c r="I33" s="10">
        <v>3000</v>
      </c>
      <c r="J33" s="10" t="s">
        <v>458</v>
      </c>
      <c r="K33" s="10"/>
      <c r="L33" s="10"/>
    </row>
    <row r="34" spans="2:12">
      <c r="B34" s="164"/>
      <c r="C34" s="157"/>
      <c r="D34" s="137">
        <v>17100</v>
      </c>
      <c r="E34" s="157"/>
      <c r="F34" s="158"/>
      <c r="G34" s="10" t="s">
        <v>420</v>
      </c>
      <c r="H34" s="10"/>
      <c r="I34" s="10">
        <v>12100</v>
      </c>
      <c r="J34" s="10" t="s">
        <v>458</v>
      </c>
      <c r="K34" s="10"/>
      <c r="L34" s="10"/>
    </row>
    <row r="35" spans="2:12">
      <c r="B35" s="164"/>
      <c r="C35" s="157"/>
      <c r="D35" s="137"/>
      <c r="E35" s="157"/>
      <c r="F35" s="10" t="s">
        <v>375</v>
      </c>
      <c r="G35" s="10" t="s">
        <v>421</v>
      </c>
      <c r="H35" s="10"/>
      <c r="I35" s="139">
        <v>0.85</v>
      </c>
      <c r="J35" s="10"/>
      <c r="K35" s="139">
        <v>0.85</v>
      </c>
      <c r="L35" s="10"/>
    </row>
    <row r="36" spans="2:12">
      <c r="B36" s="164"/>
      <c r="C36" s="157"/>
      <c r="D36" s="137"/>
      <c r="E36" s="158"/>
      <c r="F36" s="10" t="s">
        <v>376</v>
      </c>
      <c r="G36" s="10" t="s">
        <v>388</v>
      </c>
      <c r="H36" s="10"/>
      <c r="I36" s="10"/>
      <c r="J36" s="10"/>
      <c r="K36" s="10"/>
      <c r="L36" s="10"/>
    </row>
    <row r="37" spans="2:12" ht="21.6">
      <c r="B37" s="164"/>
      <c r="C37" s="157"/>
      <c r="D37" s="137"/>
      <c r="E37" s="156" t="s">
        <v>377</v>
      </c>
      <c r="F37" s="10" t="s">
        <v>379</v>
      </c>
      <c r="G37" s="10" t="s">
        <v>422</v>
      </c>
      <c r="H37" s="10"/>
      <c r="I37" s="139">
        <v>0.85</v>
      </c>
      <c r="J37" s="10"/>
      <c r="K37" s="139">
        <v>0.85</v>
      </c>
      <c r="L37" s="10"/>
    </row>
    <row r="38" spans="2:12" ht="21.6">
      <c r="B38" s="164"/>
      <c r="C38" s="157"/>
      <c r="D38" s="137"/>
      <c r="E38" s="158"/>
      <c r="F38" s="10" t="s">
        <v>380</v>
      </c>
      <c r="G38" s="10" t="s">
        <v>423</v>
      </c>
      <c r="H38" s="10"/>
      <c r="I38" s="139">
        <v>0.85</v>
      </c>
      <c r="J38" s="10"/>
      <c r="K38" s="139">
        <v>0.85</v>
      </c>
      <c r="L38" s="10"/>
    </row>
    <row r="39" spans="2:12" ht="21.6">
      <c r="B39" s="164"/>
      <c r="C39" s="158"/>
      <c r="D39" s="141"/>
      <c r="E39" s="10" t="s">
        <v>378</v>
      </c>
      <c r="F39" s="10" t="s">
        <v>378</v>
      </c>
      <c r="G39" s="10" t="s">
        <v>424</v>
      </c>
      <c r="H39" s="10"/>
      <c r="I39" s="139">
        <v>0.85</v>
      </c>
      <c r="J39" s="10"/>
      <c r="K39" s="139">
        <v>0.85</v>
      </c>
      <c r="L39" s="10"/>
    </row>
    <row r="40" spans="2:12">
      <c r="B40" s="164"/>
      <c r="C40" s="156" t="s">
        <v>425</v>
      </c>
      <c r="D40" s="161">
        <v>328800</v>
      </c>
      <c r="E40" s="156" t="s">
        <v>373</v>
      </c>
      <c r="F40" s="156" t="s">
        <v>374</v>
      </c>
      <c r="G40" s="10" t="s">
        <v>426</v>
      </c>
      <c r="H40" s="10"/>
      <c r="I40" s="10"/>
      <c r="J40" s="10" t="s">
        <v>385</v>
      </c>
      <c r="K40" s="10"/>
      <c r="L40" s="10"/>
    </row>
    <row r="41" spans="2:12">
      <c r="B41" s="164"/>
      <c r="C41" s="157"/>
      <c r="D41" s="157"/>
      <c r="E41" s="157"/>
      <c r="F41" s="157"/>
      <c r="G41" s="10" t="s">
        <v>427</v>
      </c>
      <c r="H41" s="10"/>
      <c r="I41" s="10"/>
      <c r="J41" s="10" t="s">
        <v>386</v>
      </c>
      <c r="K41" s="10"/>
      <c r="L41" s="10"/>
    </row>
    <row r="42" spans="2:12">
      <c r="B42" s="164"/>
      <c r="C42" s="157"/>
      <c r="D42" s="157"/>
      <c r="E42" s="157"/>
      <c r="F42" s="10" t="s">
        <v>375</v>
      </c>
      <c r="G42" s="10" t="s">
        <v>428</v>
      </c>
      <c r="H42" s="10"/>
      <c r="I42" s="139">
        <v>1</v>
      </c>
      <c r="J42" s="10"/>
      <c r="K42" s="139"/>
      <c r="L42" s="10"/>
    </row>
    <row r="43" spans="2:12">
      <c r="B43" s="164"/>
      <c r="C43" s="157"/>
      <c r="D43" s="157"/>
      <c r="E43" s="158"/>
      <c r="F43" s="10" t="s">
        <v>376</v>
      </c>
      <c r="G43" s="10" t="s">
        <v>388</v>
      </c>
      <c r="H43" s="10"/>
      <c r="I43" s="10"/>
      <c r="J43" s="10"/>
      <c r="K43" s="10"/>
      <c r="L43" s="10"/>
    </row>
    <row r="44" spans="2:12" ht="21.6">
      <c r="B44" s="164"/>
      <c r="C44" s="157"/>
      <c r="D44" s="157"/>
      <c r="E44" s="156" t="s">
        <v>377</v>
      </c>
      <c r="F44" s="10" t="s">
        <v>379</v>
      </c>
      <c r="G44" s="10" t="s">
        <v>431</v>
      </c>
      <c r="H44" s="10"/>
      <c r="I44" s="10" t="s">
        <v>430</v>
      </c>
      <c r="J44" s="10"/>
      <c r="K44" s="139"/>
      <c r="L44" s="10"/>
    </row>
    <row r="45" spans="2:12" ht="21.6">
      <c r="B45" s="164"/>
      <c r="C45" s="157"/>
      <c r="D45" s="157"/>
      <c r="E45" s="158"/>
      <c r="F45" s="10" t="s">
        <v>380</v>
      </c>
      <c r="G45" s="10" t="s">
        <v>429</v>
      </c>
      <c r="H45" s="10"/>
      <c r="I45" s="10" t="s">
        <v>432</v>
      </c>
      <c r="J45" s="10"/>
      <c r="K45" s="139"/>
      <c r="L45" s="10"/>
    </row>
    <row r="46" spans="2:12" ht="21.6">
      <c r="B46" s="164"/>
      <c r="C46" s="158"/>
      <c r="D46" s="162"/>
      <c r="E46" s="10" t="s">
        <v>378</v>
      </c>
      <c r="F46" s="10" t="s">
        <v>378</v>
      </c>
      <c r="G46" s="10" t="s">
        <v>433</v>
      </c>
      <c r="H46" s="10"/>
      <c r="I46" s="139">
        <v>0.85</v>
      </c>
      <c r="J46" s="10"/>
      <c r="K46" s="139"/>
      <c r="L46" s="10"/>
    </row>
    <row r="47" spans="2:12" ht="32.4" customHeight="1">
      <c r="B47" s="164"/>
      <c r="C47" s="156" t="s">
        <v>434</v>
      </c>
      <c r="D47" s="161">
        <v>4560000</v>
      </c>
      <c r="E47" s="156" t="s">
        <v>373</v>
      </c>
      <c r="F47" s="138" t="s">
        <v>374</v>
      </c>
      <c r="G47" s="10" t="s">
        <v>435</v>
      </c>
      <c r="H47" s="10"/>
      <c r="I47" s="10" t="s">
        <v>436</v>
      </c>
      <c r="J47" s="10"/>
      <c r="K47" s="10"/>
      <c r="L47" s="10"/>
    </row>
    <row r="48" spans="2:12">
      <c r="B48" s="164"/>
      <c r="C48" s="157"/>
      <c r="D48" s="157"/>
      <c r="E48" s="157"/>
      <c r="F48" s="10" t="s">
        <v>375</v>
      </c>
      <c r="G48" s="10" t="s">
        <v>390</v>
      </c>
      <c r="H48" s="10"/>
      <c r="I48" s="139">
        <v>0.85</v>
      </c>
      <c r="J48" s="10"/>
      <c r="K48" s="139"/>
      <c r="L48" s="10"/>
    </row>
    <row r="49" spans="2:12">
      <c r="B49" s="164"/>
      <c r="C49" s="157"/>
      <c r="D49" s="157"/>
      <c r="E49" s="158"/>
      <c r="F49" s="10" t="s">
        <v>376</v>
      </c>
      <c r="G49" s="10" t="s">
        <v>388</v>
      </c>
      <c r="H49" s="10"/>
      <c r="I49" s="10"/>
      <c r="J49" s="10"/>
      <c r="K49" s="10"/>
      <c r="L49" s="10"/>
    </row>
    <row r="50" spans="2:12" ht="21.6">
      <c r="B50" s="164"/>
      <c r="C50" s="157"/>
      <c r="D50" s="157"/>
      <c r="E50" s="156" t="s">
        <v>377</v>
      </c>
      <c r="F50" s="10" t="s">
        <v>379</v>
      </c>
      <c r="G50" s="10" t="s">
        <v>392</v>
      </c>
      <c r="H50" s="10"/>
      <c r="I50" s="139">
        <v>0.85</v>
      </c>
      <c r="J50" s="10"/>
      <c r="K50" s="139"/>
      <c r="L50" s="10"/>
    </row>
    <row r="51" spans="2:12" ht="21.6">
      <c r="B51" s="164"/>
      <c r="C51" s="157"/>
      <c r="D51" s="157"/>
      <c r="E51" s="158"/>
      <c r="F51" s="10" t="s">
        <v>380</v>
      </c>
      <c r="G51" s="10" t="s">
        <v>391</v>
      </c>
      <c r="H51" s="10"/>
      <c r="I51" s="139">
        <v>0.85</v>
      </c>
      <c r="J51" s="10"/>
      <c r="K51" s="139"/>
      <c r="L51" s="10"/>
    </row>
    <row r="52" spans="2:12" ht="21.6">
      <c r="B52" s="164"/>
      <c r="C52" s="158"/>
      <c r="D52" s="162"/>
      <c r="E52" s="10" t="s">
        <v>378</v>
      </c>
      <c r="F52" s="10" t="s">
        <v>378</v>
      </c>
      <c r="G52" s="10" t="s">
        <v>389</v>
      </c>
      <c r="H52" s="10"/>
      <c r="I52" s="139">
        <v>0.85</v>
      </c>
      <c r="J52" s="10"/>
      <c r="K52" s="139"/>
      <c r="L52" s="10"/>
    </row>
    <row r="53" spans="2:12">
      <c r="B53" s="164"/>
      <c r="C53" s="156" t="s">
        <v>437</v>
      </c>
      <c r="D53" s="161">
        <v>9252000</v>
      </c>
      <c r="E53" s="156" t="s">
        <v>373</v>
      </c>
      <c r="F53" s="156" t="s">
        <v>374</v>
      </c>
      <c r="G53" s="10" t="s">
        <v>438</v>
      </c>
      <c r="H53" s="10" t="s">
        <v>440</v>
      </c>
      <c r="I53" s="10">
        <v>1090</v>
      </c>
      <c r="J53" s="10" t="s">
        <v>442</v>
      </c>
      <c r="K53" s="10"/>
      <c r="L53" s="10"/>
    </row>
    <row r="54" spans="2:12">
      <c r="B54" s="164"/>
      <c r="C54" s="157"/>
      <c r="D54" s="157"/>
      <c r="E54" s="157"/>
      <c r="F54" s="157"/>
      <c r="G54" s="10" t="s">
        <v>438</v>
      </c>
      <c r="H54" s="10" t="s">
        <v>441</v>
      </c>
      <c r="I54" s="10">
        <v>2377</v>
      </c>
      <c r="J54" s="10" t="s">
        <v>442</v>
      </c>
      <c r="K54" s="10"/>
      <c r="L54" s="10"/>
    </row>
    <row r="55" spans="2:12">
      <c r="B55" s="164"/>
      <c r="C55" s="157"/>
      <c r="D55" s="157"/>
      <c r="E55" s="157"/>
      <c r="F55" s="157"/>
      <c r="G55" s="10" t="s">
        <v>439</v>
      </c>
      <c r="H55" s="10"/>
      <c r="I55" s="10">
        <v>3750</v>
      </c>
      <c r="J55" s="10" t="s">
        <v>442</v>
      </c>
      <c r="K55" s="10"/>
      <c r="L55" s="10"/>
    </row>
    <row r="56" spans="2:12" ht="21.6" customHeight="1">
      <c r="B56" s="164"/>
      <c r="C56" s="157"/>
      <c r="D56" s="157"/>
      <c r="E56" s="157"/>
      <c r="F56" s="10" t="s">
        <v>375</v>
      </c>
      <c r="G56" s="10" t="s">
        <v>443</v>
      </c>
      <c r="H56" s="10"/>
      <c r="I56" s="10" t="s">
        <v>444</v>
      </c>
      <c r="J56" s="10"/>
      <c r="K56" s="139"/>
      <c r="L56" s="10"/>
    </row>
    <row r="57" spans="2:12">
      <c r="B57" s="164"/>
      <c r="C57" s="157"/>
      <c r="D57" s="157"/>
      <c r="E57" s="158"/>
      <c r="F57" s="10" t="s">
        <v>376</v>
      </c>
      <c r="G57" s="10" t="s">
        <v>388</v>
      </c>
      <c r="H57" s="10"/>
      <c r="I57" s="10"/>
      <c r="J57" s="10"/>
      <c r="K57" s="10"/>
      <c r="L57" s="10"/>
    </row>
    <row r="58" spans="2:12" ht="21.6">
      <c r="B58" s="164"/>
      <c r="C58" s="157"/>
      <c r="D58" s="157"/>
      <c r="E58" s="156" t="s">
        <v>377</v>
      </c>
      <c r="F58" s="10" t="s">
        <v>379</v>
      </c>
      <c r="G58" s="10" t="s">
        <v>445</v>
      </c>
      <c r="H58" s="10"/>
      <c r="I58" s="139">
        <v>0.85</v>
      </c>
      <c r="J58" s="10"/>
      <c r="K58" s="139"/>
      <c r="L58" s="10"/>
    </row>
    <row r="59" spans="2:12" ht="21.6">
      <c r="B59" s="164"/>
      <c r="C59" s="157"/>
      <c r="D59" s="157"/>
      <c r="E59" s="158"/>
      <c r="F59" s="10" t="s">
        <v>380</v>
      </c>
      <c r="G59" s="10" t="s">
        <v>446</v>
      </c>
      <c r="H59" s="10"/>
      <c r="I59" s="139">
        <v>0.85</v>
      </c>
      <c r="J59" s="10"/>
      <c r="K59" s="139"/>
      <c r="L59" s="10"/>
    </row>
    <row r="60" spans="2:12" ht="21.6">
      <c r="B60" s="164"/>
      <c r="C60" s="158"/>
      <c r="D60" s="162"/>
      <c r="E60" s="10" t="s">
        <v>378</v>
      </c>
      <c r="F60" s="10" t="s">
        <v>378</v>
      </c>
      <c r="G60" s="10" t="s">
        <v>447</v>
      </c>
      <c r="H60" s="10"/>
      <c r="I60" s="139">
        <v>0.85</v>
      </c>
      <c r="J60" s="10"/>
      <c r="K60" s="139"/>
      <c r="L60" s="10"/>
    </row>
    <row r="61" spans="2:12" ht="21.6" customHeight="1">
      <c r="B61" s="164"/>
      <c r="C61" s="156" t="s">
        <v>448</v>
      </c>
      <c r="D61" s="161">
        <v>25510000</v>
      </c>
      <c r="E61" s="156" t="s">
        <v>373</v>
      </c>
      <c r="F61" s="138" t="s">
        <v>374</v>
      </c>
      <c r="G61" s="10" t="s">
        <v>449</v>
      </c>
      <c r="H61" s="10"/>
      <c r="I61" s="10" t="s">
        <v>399</v>
      </c>
      <c r="J61" s="10" t="s">
        <v>442</v>
      </c>
      <c r="K61" s="10"/>
      <c r="L61" s="10"/>
    </row>
    <row r="62" spans="2:12" ht="21.6" customHeight="1">
      <c r="B62" s="164"/>
      <c r="C62" s="157"/>
      <c r="D62" s="157"/>
      <c r="E62" s="157"/>
      <c r="F62" s="10" t="s">
        <v>375</v>
      </c>
      <c r="G62" s="10" t="s">
        <v>450</v>
      </c>
      <c r="H62" s="10"/>
      <c r="I62" s="10" t="s">
        <v>451</v>
      </c>
      <c r="J62" s="10"/>
      <c r="K62" s="139"/>
      <c r="L62" s="10"/>
    </row>
    <row r="63" spans="2:12">
      <c r="B63" s="164"/>
      <c r="C63" s="157"/>
      <c r="D63" s="157"/>
      <c r="E63" s="158"/>
      <c r="F63" s="10" t="s">
        <v>376</v>
      </c>
      <c r="G63" s="10" t="s">
        <v>388</v>
      </c>
      <c r="H63" s="10"/>
      <c r="I63" s="10"/>
      <c r="J63" s="10"/>
      <c r="K63" s="10"/>
      <c r="L63" s="10"/>
    </row>
    <row r="64" spans="2:12" ht="21.6">
      <c r="B64" s="164"/>
      <c r="C64" s="157"/>
      <c r="D64" s="157"/>
      <c r="E64" s="156" t="s">
        <v>377</v>
      </c>
      <c r="F64" s="10" t="s">
        <v>379</v>
      </c>
      <c r="G64" s="10" t="s">
        <v>452</v>
      </c>
      <c r="H64" s="10"/>
      <c r="I64" s="10" t="s">
        <v>453</v>
      </c>
      <c r="J64" s="10"/>
      <c r="K64" s="139"/>
      <c r="L64" s="10"/>
    </row>
    <row r="65" spans="2:12" ht="21.6">
      <c r="B65" s="164"/>
      <c r="C65" s="157"/>
      <c r="D65" s="157"/>
      <c r="E65" s="158"/>
      <c r="F65" s="10" t="s">
        <v>380</v>
      </c>
      <c r="G65" s="10" t="s">
        <v>454</v>
      </c>
      <c r="H65" s="10"/>
      <c r="I65" s="10" t="s">
        <v>401</v>
      </c>
      <c r="J65" s="10"/>
      <c r="K65" s="139"/>
      <c r="L65" s="10"/>
    </row>
    <row r="66" spans="2:12" ht="21.6">
      <c r="B66" s="164"/>
      <c r="C66" s="158"/>
      <c r="D66" s="157"/>
      <c r="E66" s="10" t="s">
        <v>378</v>
      </c>
      <c r="F66" s="10" t="s">
        <v>378</v>
      </c>
      <c r="G66" s="10" t="s">
        <v>455</v>
      </c>
      <c r="H66" s="10"/>
      <c r="I66" s="139">
        <v>0.85</v>
      </c>
      <c r="J66" s="10"/>
      <c r="K66" s="139"/>
      <c r="L66" s="10"/>
    </row>
    <row r="67" spans="2:12" ht="21.6" customHeight="1">
      <c r="B67" s="164"/>
      <c r="C67" s="156" t="s">
        <v>456</v>
      </c>
      <c r="D67" s="156">
        <v>29530000</v>
      </c>
      <c r="E67" s="156" t="s">
        <v>373</v>
      </c>
      <c r="F67" s="138" t="s">
        <v>374</v>
      </c>
      <c r="G67" s="10" t="s">
        <v>449</v>
      </c>
      <c r="H67" s="10"/>
      <c r="I67" s="10" t="s">
        <v>399</v>
      </c>
      <c r="J67" s="10" t="s">
        <v>442</v>
      </c>
      <c r="K67" s="10"/>
      <c r="L67" s="10"/>
    </row>
    <row r="68" spans="2:12" ht="21.6" customHeight="1">
      <c r="B68" s="164"/>
      <c r="C68" s="157"/>
      <c r="D68" s="157"/>
      <c r="E68" s="157"/>
      <c r="F68" s="10" t="s">
        <v>375</v>
      </c>
      <c r="G68" s="10" t="s">
        <v>457</v>
      </c>
      <c r="H68" s="10"/>
      <c r="I68" s="10" t="s">
        <v>451</v>
      </c>
      <c r="J68" s="10"/>
      <c r="K68" s="139"/>
      <c r="L68" s="10"/>
    </row>
    <row r="69" spans="2:12">
      <c r="B69" s="164"/>
      <c r="C69" s="157"/>
      <c r="D69" s="157"/>
      <c r="E69" s="158"/>
      <c r="F69" s="10" t="s">
        <v>376</v>
      </c>
      <c r="G69" s="10" t="s">
        <v>388</v>
      </c>
      <c r="H69" s="10"/>
      <c r="I69" s="10"/>
      <c r="J69" s="10"/>
      <c r="K69" s="10"/>
      <c r="L69" s="10"/>
    </row>
    <row r="70" spans="2:12" ht="21.6">
      <c r="B70" s="164"/>
      <c r="C70" s="157"/>
      <c r="D70" s="157"/>
      <c r="E70" s="156" t="s">
        <v>377</v>
      </c>
      <c r="F70" s="10" t="s">
        <v>379</v>
      </c>
      <c r="G70" s="10" t="s">
        <v>452</v>
      </c>
      <c r="H70" s="10"/>
      <c r="I70" s="10" t="s">
        <v>453</v>
      </c>
      <c r="J70" s="10"/>
      <c r="K70" s="139"/>
      <c r="L70" s="10"/>
    </row>
    <row r="71" spans="2:12" ht="21.6">
      <c r="B71" s="164"/>
      <c r="C71" s="157"/>
      <c r="D71" s="157"/>
      <c r="E71" s="158"/>
      <c r="F71" s="10" t="s">
        <v>380</v>
      </c>
      <c r="G71" s="10" t="s">
        <v>454</v>
      </c>
      <c r="H71" s="10"/>
      <c r="I71" s="10" t="s">
        <v>401</v>
      </c>
      <c r="J71" s="10"/>
      <c r="K71" s="139"/>
      <c r="L71" s="10"/>
    </row>
    <row r="72" spans="2:12" ht="21.6">
      <c r="B72" s="164"/>
      <c r="C72" s="158"/>
      <c r="D72" s="159"/>
      <c r="E72" s="10" t="s">
        <v>378</v>
      </c>
      <c r="F72" s="10" t="s">
        <v>378</v>
      </c>
      <c r="G72" s="10" t="s">
        <v>455</v>
      </c>
      <c r="H72" s="10"/>
      <c r="I72" s="139">
        <v>0.85</v>
      </c>
      <c r="J72" s="10"/>
      <c r="K72" s="139"/>
      <c r="L72" s="10"/>
    </row>
    <row r="73" spans="2:12" ht="21.6" customHeight="1">
      <c r="B73" s="164"/>
      <c r="C73" s="156" t="s">
        <v>459</v>
      </c>
      <c r="D73" s="160">
        <v>327600</v>
      </c>
      <c r="E73" s="156" t="s">
        <v>373</v>
      </c>
      <c r="F73" s="138" t="s">
        <v>374</v>
      </c>
      <c r="G73" s="10" t="s">
        <v>460</v>
      </c>
      <c r="H73" s="10"/>
      <c r="I73" s="10" t="s">
        <v>461</v>
      </c>
      <c r="J73" s="10"/>
      <c r="K73" s="10"/>
      <c r="L73" s="10"/>
    </row>
    <row r="74" spans="2:12" ht="21.6" customHeight="1">
      <c r="B74" s="164"/>
      <c r="C74" s="157"/>
      <c r="D74" s="157"/>
      <c r="E74" s="157"/>
      <c r="F74" s="10" t="s">
        <v>375</v>
      </c>
      <c r="G74" s="10" t="s">
        <v>462</v>
      </c>
      <c r="H74" s="10"/>
      <c r="I74" s="10" t="s">
        <v>463</v>
      </c>
      <c r="J74" s="10"/>
      <c r="K74" s="139"/>
      <c r="L74" s="10"/>
    </row>
    <row r="75" spans="2:12">
      <c r="B75" s="164"/>
      <c r="C75" s="157"/>
      <c r="D75" s="157"/>
      <c r="E75" s="158"/>
      <c r="F75" s="10" t="s">
        <v>376</v>
      </c>
      <c r="G75" s="10" t="s">
        <v>388</v>
      </c>
      <c r="H75" s="10"/>
      <c r="I75" s="10"/>
      <c r="J75" s="10"/>
      <c r="K75" s="10"/>
      <c r="L75" s="10"/>
    </row>
    <row r="76" spans="2:12" ht="21.6">
      <c r="B76" s="164"/>
      <c r="C76" s="157"/>
      <c r="D76" s="157"/>
      <c r="E76" s="156" t="s">
        <v>377</v>
      </c>
      <c r="F76" s="10" t="s">
        <v>379</v>
      </c>
      <c r="G76" s="10" t="s">
        <v>452</v>
      </c>
      <c r="H76" s="10"/>
      <c r="I76" s="10" t="s">
        <v>453</v>
      </c>
      <c r="J76" s="10"/>
      <c r="K76" s="139"/>
      <c r="L76" s="10"/>
    </row>
    <row r="77" spans="2:12" ht="21.6">
      <c r="B77" s="164"/>
      <c r="C77" s="157"/>
      <c r="D77" s="157"/>
      <c r="E77" s="158"/>
      <c r="F77" s="10" t="s">
        <v>380</v>
      </c>
      <c r="G77" s="10" t="s">
        <v>454</v>
      </c>
      <c r="H77" s="10"/>
      <c r="I77" s="10" t="s">
        <v>401</v>
      </c>
      <c r="J77" s="10"/>
      <c r="K77" s="139"/>
      <c r="L77" s="10"/>
    </row>
    <row r="78" spans="2:12" ht="21.6">
      <c r="B78" s="164"/>
      <c r="C78" s="158"/>
      <c r="D78" s="157"/>
      <c r="E78" s="10" t="s">
        <v>378</v>
      </c>
      <c r="F78" s="10" t="s">
        <v>378</v>
      </c>
      <c r="G78" s="10" t="s">
        <v>455</v>
      </c>
      <c r="H78" s="10"/>
      <c r="I78" s="139">
        <v>0.85</v>
      </c>
      <c r="J78" s="10"/>
      <c r="K78" s="139"/>
      <c r="L78" s="10"/>
    </row>
    <row r="79" spans="2:12">
      <c r="B79" s="164"/>
      <c r="C79" s="156" t="s">
        <v>464</v>
      </c>
      <c r="D79" s="157">
        <v>18659400</v>
      </c>
      <c r="E79" s="156" t="s">
        <v>373</v>
      </c>
      <c r="F79" s="156" t="s">
        <v>374</v>
      </c>
      <c r="G79" s="10" t="s">
        <v>465</v>
      </c>
      <c r="H79" s="10"/>
      <c r="I79" s="140">
        <v>18635400</v>
      </c>
      <c r="J79" s="10" t="s">
        <v>458</v>
      </c>
      <c r="K79" s="10"/>
      <c r="L79" s="10"/>
    </row>
    <row r="80" spans="2:12" ht="21.6" customHeight="1">
      <c r="B80" s="164"/>
      <c r="C80" s="157"/>
      <c r="D80" s="157"/>
      <c r="E80" s="157"/>
      <c r="F80" s="158"/>
      <c r="G80" s="10" t="s">
        <v>466</v>
      </c>
      <c r="H80" s="10"/>
      <c r="I80" s="140" t="s">
        <v>467</v>
      </c>
      <c r="J80" s="10" t="s">
        <v>458</v>
      </c>
      <c r="K80" s="10"/>
      <c r="L80" s="10"/>
    </row>
    <row r="81" spans="2:12" ht="21.6" customHeight="1">
      <c r="B81" s="164"/>
      <c r="C81" s="157"/>
      <c r="D81" s="157"/>
      <c r="E81" s="157"/>
      <c r="F81" s="10" t="s">
        <v>375</v>
      </c>
      <c r="G81" s="10" t="s">
        <v>462</v>
      </c>
      <c r="H81" s="10"/>
      <c r="I81" s="10" t="s">
        <v>463</v>
      </c>
      <c r="J81" s="10"/>
      <c r="K81" s="139"/>
      <c r="L81" s="10"/>
    </row>
    <row r="82" spans="2:12">
      <c r="B82" s="164"/>
      <c r="C82" s="157"/>
      <c r="D82" s="157"/>
      <c r="E82" s="158"/>
      <c r="F82" s="10" t="s">
        <v>376</v>
      </c>
      <c r="G82" s="10" t="s">
        <v>388</v>
      </c>
      <c r="H82" s="10"/>
      <c r="I82" s="10"/>
      <c r="J82" s="10"/>
      <c r="K82" s="10"/>
      <c r="L82" s="10"/>
    </row>
    <row r="83" spans="2:12" ht="21.6">
      <c r="B83" s="164"/>
      <c r="C83" s="157"/>
      <c r="D83" s="157"/>
      <c r="E83" s="156" t="s">
        <v>377</v>
      </c>
      <c r="F83" s="10" t="s">
        <v>379</v>
      </c>
      <c r="G83" s="10" t="s">
        <v>452</v>
      </c>
      <c r="H83" s="10"/>
      <c r="I83" s="10" t="s">
        <v>453</v>
      </c>
      <c r="J83" s="10"/>
      <c r="K83" s="139"/>
      <c r="L83" s="10"/>
    </row>
    <row r="84" spans="2:12" ht="21.6">
      <c r="B84" s="164"/>
      <c r="C84" s="157"/>
      <c r="D84" s="157"/>
      <c r="E84" s="158"/>
      <c r="F84" s="10" t="s">
        <v>380</v>
      </c>
      <c r="G84" s="10" t="s">
        <v>454</v>
      </c>
      <c r="H84" s="10"/>
      <c r="I84" s="10" t="s">
        <v>401</v>
      </c>
      <c r="J84" s="10"/>
      <c r="K84" s="139"/>
      <c r="L84" s="10"/>
    </row>
    <row r="85" spans="2:12" ht="21.6">
      <c r="B85" s="164"/>
      <c r="C85" s="158"/>
      <c r="D85" s="157"/>
      <c r="E85" s="10" t="s">
        <v>378</v>
      </c>
      <c r="F85" s="10" t="s">
        <v>378</v>
      </c>
      <c r="G85" s="10" t="s">
        <v>455</v>
      </c>
      <c r="H85" s="10"/>
      <c r="I85" s="139">
        <v>0.85</v>
      </c>
      <c r="J85" s="10"/>
      <c r="K85" s="139"/>
      <c r="L85" s="10"/>
    </row>
  </sheetData>
  <mergeCells count="53">
    <mergeCell ref="F5:F8"/>
    <mergeCell ref="B2:L2"/>
    <mergeCell ref="B3:D3"/>
    <mergeCell ref="J3:L3"/>
    <mergeCell ref="E11:E12"/>
    <mergeCell ref="C5:C13"/>
    <mergeCell ref="C14:C21"/>
    <mergeCell ref="E14:E18"/>
    <mergeCell ref="B5:B85"/>
    <mergeCell ref="E5:E10"/>
    <mergeCell ref="F14:F16"/>
    <mergeCell ref="E19:E20"/>
    <mergeCell ref="D14:D21"/>
    <mergeCell ref="C22:C30"/>
    <mergeCell ref="E22:E27"/>
    <mergeCell ref="F22:F24"/>
    <mergeCell ref="E28:E29"/>
    <mergeCell ref="D22:D30"/>
    <mergeCell ref="C31:C39"/>
    <mergeCell ref="E31:E36"/>
    <mergeCell ref="F31:F34"/>
    <mergeCell ref="E37:E38"/>
    <mergeCell ref="C40:C46"/>
    <mergeCell ref="E40:E43"/>
    <mergeCell ref="F40:F41"/>
    <mergeCell ref="E44:E45"/>
    <mergeCell ref="D40:D46"/>
    <mergeCell ref="C47:C52"/>
    <mergeCell ref="E47:E49"/>
    <mergeCell ref="E50:E51"/>
    <mergeCell ref="D47:D52"/>
    <mergeCell ref="C53:C60"/>
    <mergeCell ref="E53:E57"/>
    <mergeCell ref="F53:F55"/>
    <mergeCell ref="E58:E59"/>
    <mergeCell ref="D53:D60"/>
    <mergeCell ref="C61:C66"/>
    <mergeCell ref="E61:E63"/>
    <mergeCell ref="E64:E65"/>
    <mergeCell ref="D61:D66"/>
    <mergeCell ref="C67:C72"/>
    <mergeCell ref="D67:D72"/>
    <mergeCell ref="E67:E69"/>
    <mergeCell ref="E70:E71"/>
    <mergeCell ref="C73:C78"/>
    <mergeCell ref="E73:E75"/>
    <mergeCell ref="E76:E77"/>
    <mergeCell ref="D73:D78"/>
    <mergeCell ref="C79:C85"/>
    <mergeCell ref="E79:E82"/>
    <mergeCell ref="F79:F80"/>
    <mergeCell ref="E83:E84"/>
    <mergeCell ref="D79:D85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pane ySplit="1" topLeftCell="A5" activePane="bottomLeft" state="frozen"/>
      <selection pane="bottomLeft" activeCell="I20" sqref="I20"/>
    </sheetView>
  </sheetViews>
  <sheetFormatPr defaultColWidth="10" defaultRowHeight="14.4"/>
  <cols>
    <col min="1" max="1" width="1" style="1" customWidth="1"/>
    <col min="2" max="2" width="5.6640625" style="1" customWidth="1"/>
    <col min="3" max="3" width="10.5546875" style="1" customWidth="1"/>
    <col min="4" max="4" width="10.21875" style="1" customWidth="1"/>
    <col min="5" max="5" width="23.33203125" style="1" customWidth="1"/>
    <col min="6" max="6" width="14.6640625" style="1" customWidth="1"/>
    <col min="7" max="7" width="14.77734375" style="1" customWidth="1"/>
    <col min="8" max="8" width="14.33203125" style="1" customWidth="1"/>
    <col min="9" max="9" width="16" style="1" customWidth="1"/>
    <col min="10" max="11" width="9.77734375" style="1" customWidth="1"/>
    <col min="12" max="16384" width="10" style="1"/>
  </cols>
  <sheetData>
    <row r="1" spans="1:9" ht="23.25" customHeight="1">
      <c r="A1" s="2"/>
      <c r="B1" s="178"/>
      <c r="C1" s="178"/>
      <c r="D1" s="178"/>
      <c r="E1" s="178"/>
      <c r="G1" s="179" t="s">
        <v>270</v>
      </c>
      <c r="H1" s="179"/>
      <c r="I1" s="179"/>
    </row>
    <row r="2" spans="1:9" ht="51.75" customHeight="1">
      <c r="B2" s="180" t="s">
        <v>271</v>
      </c>
      <c r="C2" s="180"/>
      <c r="D2" s="180"/>
      <c r="E2" s="180"/>
      <c r="F2" s="180"/>
      <c r="G2" s="180"/>
      <c r="H2" s="180"/>
      <c r="I2" s="180"/>
    </row>
    <row r="3" spans="1:9" ht="16.350000000000001" customHeight="1">
      <c r="B3" s="181" t="s">
        <v>272</v>
      </c>
      <c r="C3" s="181"/>
      <c r="D3" s="181"/>
      <c r="E3" s="181"/>
      <c r="F3" s="181"/>
      <c r="G3" s="181"/>
      <c r="H3" s="181"/>
      <c r="I3" s="181"/>
    </row>
    <row r="4" spans="1:9" ht="16.350000000000001" customHeight="1">
      <c r="B4" s="182"/>
      <c r="C4" s="182"/>
      <c r="D4" s="182"/>
      <c r="E4" s="182"/>
      <c r="F4" s="182"/>
      <c r="G4" s="182"/>
      <c r="H4" s="182"/>
      <c r="I4" s="182"/>
    </row>
    <row r="5" spans="1:9" ht="32.549999999999997" customHeight="1">
      <c r="B5" s="171" t="s">
        <v>273</v>
      </c>
      <c r="C5" s="171"/>
      <c r="D5" s="171"/>
      <c r="E5" s="171" t="s">
        <v>350</v>
      </c>
      <c r="F5" s="171"/>
      <c r="G5" s="171"/>
      <c r="H5" s="171"/>
      <c r="I5" s="171"/>
    </row>
    <row r="6" spans="1:9" ht="32.549999999999997" customHeight="1">
      <c r="B6" s="171" t="s">
        <v>274</v>
      </c>
      <c r="C6" s="171" t="s">
        <v>275</v>
      </c>
      <c r="D6" s="171"/>
      <c r="E6" s="171" t="s">
        <v>351</v>
      </c>
      <c r="F6" s="171"/>
      <c r="G6" s="171"/>
      <c r="H6" s="171"/>
      <c r="I6" s="171"/>
    </row>
    <row r="7" spans="1:9" ht="32.549999999999997" customHeight="1">
      <c r="B7" s="171"/>
      <c r="C7" s="177"/>
      <c r="D7" s="177"/>
      <c r="E7" s="177"/>
      <c r="F7" s="177"/>
      <c r="G7" s="177"/>
      <c r="H7" s="177"/>
      <c r="I7" s="177"/>
    </row>
    <row r="8" spans="1:9" ht="32.549999999999997" customHeight="1">
      <c r="B8" s="171"/>
      <c r="C8" s="171" t="s">
        <v>276</v>
      </c>
      <c r="D8" s="171"/>
      <c r="E8" s="171"/>
      <c r="F8" s="171"/>
      <c r="G8" s="3" t="s">
        <v>277</v>
      </c>
      <c r="H8" s="3" t="s">
        <v>278</v>
      </c>
      <c r="I8" s="3" t="s">
        <v>279</v>
      </c>
    </row>
    <row r="9" spans="1:9" ht="32.549999999999997" customHeight="1">
      <c r="B9" s="171"/>
      <c r="C9" s="171"/>
      <c r="D9" s="171"/>
      <c r="E9" s="171"/>
      <c r="F9" s="171"/>
      <c r="G9" s="4" t="s">
        <v>352</v>
      </c>
      <c r="H9" s="4" t="s">
        <v>352</v>
      </c>
      <c r="I9" s="4">
        <v>0</v>
      </c>
    </row>
    <row r="10" spans="1:9" ht="65.55" customHeight="1">
      <c r="B10" s="136" t="s">
        <v>280</v>
      </c>
      <c r="C10" s="168" t="s">
        <v>353</v>
      </c>
      <c r="D10" s="169"/>
      <c r="E10" s="169"/>
      <c r="F10" s="169"/>
      <c r="G10" s="169"/>
      <c r="H10" s="169"/>
      <c r="I10" s="170"/>
    </row>
    <row r="11" spans="1:9" ht="32.549999999999997" customHeight="1">
      <c r="B11" s="173" t="s">
        <v>281</v>
      </c>
      <c r="C11" s="135" t="s">
        <v>262</v>
      </c>
      <c r="D11" s="171" t="s">
        <v>263</v>
      </c>
      <c r="E11" s="171"/>
      <c r="F11" s="171" t="s">
        <v>264</v>
      </c>
      <c r="G11" s="171"/>
      <c r="H11" s="172" t="s">
        <v>282</v>
      </c>
      <c r="I11" s="172"/>
    </row>
    <row r="12" spans="1:9" ht="32.549999999999997" customHeight="1">
      <c r="B12" s="173"/>
      <c r="C12" s="174" t="s">
        <v>368</v>
      </c>
      <c r="D12" s="168" t="s">
        <v>362</v>
      </c>
      <c r="E12" s="169"/>
      <c r="F12" s="168" t="s">
        <v>354</v>
      </c>
      <c r="G12" s="169"/>
      <c r="H12" s="173">
        <v>225.04</v>
      </c>
      <c r="I12" s="173"/>
    </row>
    <row r="13" spans="1:9" ht="32.549999999999997" customHeight="1">
      <c r="B13" s="173"/>
      <c r="C13" s="175"/>
      <c r="D13" s="168" t="s">
        <v>362</v>
      </c>
      <c r="E13" s="169"/>
      <c r="F13" s="168" t="s">
        <v>355</v>
      </c>
      <c r="G13" s="169"/>
      <c r="H13" s="173">
        <v>8604.3799999999992</v>
      </c>
      <c r="I13" s="173"/>
    </row>
    <row r="14" spans="1:9" ht="33" customHeight="1">
      <c r="B14" s="173"/>
      <c r="C14" s="175"/>
      <c r="D14" s="168" t="s">
        <v>363</v>
      </c>
      <c r="E14" s="169"/>
      <c r="F14" s="168" t="s">
        <v>356</v>
      </c>
      <c r="G14" s="169"/>
      <c r="H14" s="173">
        <v>0.85</v>
      </c>
      <c r="I14" s="173"/>
    </row>
    <row r="15" spans="1:9" ht="27" customHeight="1">
      <c r="B15" s="173"/>
      <c r="C15" s="175"/>
      <c r="D15" s="168" t="s">
        <v>364</v>
      </c>
      <c r="E15" s="169"/>
      <c r="F15" s="168" t="s">
        <v>371</v>
      </c>
      <c r="G15" s="169"/>
      <c r="H15" s="173">
        <v>0.9</v>
      </c>
      <c r="I15" s="173"/>
    </row>
    <row r="16" spans="1:9" ht="25.8" customHeight="1">
      <c r="B16" s="173"/>
      <c r="C16" s="176"/>
      <c r="D16" s="168" t="s">
        <v>365</v>
      </c>
      <c r="E16" s="169"/>
      <c r="F16" s="168" t="s">
        <v>357</v>
      </c>
      <c r="G16" s="169"/>
      <c r="H16" s="173" t="s">
        <v>358</v>
      </c>
      <c r="I16" s="173"/>
    </row>
    <row r="17" spans="2:9" ht="34.200000000000003" customHeight="1">
      <c r="B17" s="173"/>
      <c r="C17" s="134" t="s">
        <v>369</v>
      </c>
      <c r="D17" s="168" t="s">
        <v>366</v>
      </c>
      <c r="E17" s="169"/>
      <c r="F17" s="168" t="s">
        <v>359</v>
      </c>
      <c r="G17" s="169"/>
      <c r="H17" s="173" t="s">
        <v>360</v>
      </c>
      <c r="I17" s="173"/>
    </row>
    <row r="18" spans="2:9" ht="33.6" customHeight="1">
      <c r="B18" s="173"/>
      <c r="C18" s="134" t="s">
        <v>370</v>
      </c>
      <c r="D18" s="168" t="s">
        <v>367</v>
      </c>
      <c r="E18" s="169"/>
      <c r="F18" s="168" t="s">
        <v>361</v>
      </c>
      <c r="G18" s="169"/>
      <c r="H18" s="173">
        <v>0.85</v>
      </c>
      <c r="I18" s="173"/>
    </row>
    <row r="19" spans="2:9" ht="16.350000000000001" customHeight="1">
      <c r="B19" s="2"/>
      <c r="C19" s="2"/>
      <c r="D19" s="2"/>
      <c r="E19" s="2"/>
      <c r="F19" s="2"/>
      <c r="G19" s="2"/>
      <c r="H19" s="2"/>
      <c r="I19" s="2"/>
    </row>
    <row r="20" spans="2:9" ht="16.350000000000001" customHeight="1">
      <c r="B20" s="2"/>
      <c r="C20" s="2"/>
      <c r="D20" s="2"/>
      <c r="E20" s="2"/>
      <c r="F20" s="2"/>
      <c r="G20" s="2"/>
      <c r="H20" s="2"/>
      <c r="I20" s="2"/>
    </row>
    <row r="21" spans="2:9" ht="16.350000000000001" customHeight="1">
      <c r="B21" s="2"/>
      <c r="C21" s="2"/>
      <c r="D21" s="2"/>
      <c r="E21" s="2"/>
      <c r="F21" s="2"/>
      <c r="G21" s="2"/>
      <c r="H21" s="2"/>
      <c r="I21" s="2"/>
    </row>
  </sheetData>
  <mergeCells count="40">
    <mergeCell ref="D18:E18"/>
    <mergeCell ref="F18:G18"/>
    <mergeCell ref="H18:I18"/>
    <mergeCell ref="B11:B18"/>
    <mergeCell ref="D16:E16"/>
    <mergeCell ref="F16:G16"/>
    <mergeCell ref="H16:I16"/>
    <mergeCell ref="D17:E17"/>
    <mergeCell ref="F17:G17"/>
    <mergeCell ref="H17:I17"/>
    <mergeCell ref="F14:G14"/>
    <mergeCell ref="H14:I14"/>
    <mergeCell ref="D15:E15"/>
    <mergeCell ref="F15:G15"/>
    <mergeCell ref="H15:I15"/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B6:B9"/>
    <mergeCell ref="C8:F9"/>
    <mergeCell ref="C10:I10"/>
    <mergeCell ref="D11:E11"/>
    <mergeCell ref="F11:G11"/>
    <mergeCell ref="H11:I11"/>
    <mergeCell ref="D13:E13"/>
    <mergeCell ref="F13:G13"/>
    <mergeCell ref="H13:I13"/>
    <mergeCell ref="D12:E12"/>
    <mergeCell ref="F12:G12"/>
    <mergeCell ref="H12:I12"/>
    <mergeCell ref="C12:C16"/>
    <mergeCell ref="D14:E14"/>
  </mergeCells>
  <phoneticPr fontId="13" type="noConversion"/>
  <pageMargins left="0.75" right="0.75" top="0.268999993801117" bottom="0.268999993801117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7" activePane="bottomLeft" state="frozen"/>
      <selection pane="bottomLeft" activeCell="E25" sqref="E25"/>
    </sheetView>
  </sheetViews>
  <sheetFormatPr defaultColWidth="10" defaultRowHeight="14.4"/>
  <cols>
    <col min="1" max="1" width="1.5546875" customWidth="1"/>
    <col min="2" max="2" width="41" customWidth="1"/>
    <col min="3" max="3" width="16.44140625" customWidth="1"/>
    <col min="4" max="4" width="41" customWidth="1"/>
    <col min="5" max="5" width="16.44140625" customWidth="1"/>
    <col min="6" max="6" width="1.5546875" customWidth="1"/>
    <col min="7" max="11" width="9.77734375" customWidth="1"/>
  </cols>
  <sheetData>
    <row r="1" spans="1:6" ht="16.2" customHeight="1">
      <c r="A1" s="53"/>
      <c r="B1" s="16"/>
      <c r="D1" s="54"/>
      <c r="E1" s="16" t="s">
        <v>1</v>
      </c>
      <c r="F1" s="49" t="s">
        <v>2</v>
      </c>
    </row>
    <row r="2" spans="1:6" ht="22.8" customHeight="1">
      <c r="A2" s="55"/>
      <c r="B2" s="143" t="s">
        <v>3</v>
      </c>
      <c r="C2" s="143"/>
      <c r="D2" s="143"/>
      <c r="E2" s="143"/>
      <c r="F2" s="49"/>
    </row>
    <row r="3" spans="1:6" ht="19.5" customHeight="1">
      <c r="A3" s="55"/>
      <c r="B3" s="20" t="s">
        <v>4</v>
      </c>
      <c r="D3" s="17"/>
      <c r="E3" s="58" t="s">
        <v>5</v>
      </c>
      <c r="F3" s="49"/>
    </row>
    <row r="4" spans="1:6" ht="24.45" customHeight="1">
      <c r="A4" s="55"/>
      <c r="B4" s="144" t="s">
        <v>6</v>
      </c>
      <c r="C4" s="144"/>
      <c r="D4" s="144" t="s">
        <v>7</v>
      </c>
      <c r="E4" s="144"/>
      <c r="F4" s="49"/>
    </row>
    <row r="5" spans="1:6" ht="24.45" customHeight="1">
      <c r="A5" s="55"/>
      <c r="B5" s="68" t="s">
        <v>8</v>
      </c>
      <c r="C5" s="68" t="s">
        <v>9</v>
      </c>
      <c r="D5" s="68" t="s">
        <v>8</v>
      </c>
      <c r="E5" s="68" t="s">
        <v>9</v>
      </c>
      <c r="F5" s="49"/>
    </row>
    <row r="6" spans="1:6" ht="22.8" customHeight="1">
      <c r="A6" s="145"/>
      <c r="B6" s="69" t="s">
        <v>10</v>
      </c>
      <c r="C6" s="66">
        <v>88294166.450000003</v>
      </c>
      <c r="D6" s="69" t="s">
        <v>11</v>
      </c>
      <c r="E6" s="70"/>
      <c r="F6" s="35"/>
    </row>
    <row r="7" spans="1:6" ht="22.8" customHeight="1">
      <c r="A7" s="145"/>
      <c r="B7" s="69" t="s">
        <v>12</v>
      </c>
      <c r="C7" s="70"/>
      <c r="D7" s="69" t="s">
        <v>13</v>
      </c>
      <c r="E7" s="70"/>
      <c r="F7" s="35"/>
    </row>
    <row r="8" spans="1:6" ht="22.8" customHeight="1">
      <c r="A8" s="145"/>
      <c r="B8" s="69" t="s">
        <v>14</v>
      </c>
      <c r="C8" s="70"/>
      <c r="D8" s="69" t="s">
        <v>15</v>
      </c>
      <c r="E8" s="70"/>
      <c r="F8" s="35"/>
    </row>
    <row r="9" spans="1:6" ht="22.8" customHeight="1">
      <c r="A9" s="145"/>
      <c r="B9" s="69" t="s">
        <v>16</v>
      </c>
      <c r="C9" s="70"/>
      <c r="D9" s="69" t="s">
        <v>17</v>
      </c>
      <c r="E9" s="70"/>
      <c r="F9" s="35"/>
    </row>
    <row r="10" spans="1:6" ht="22.8" customHeight="1">
      <c r="A10" s="145"/>
      <c r="B10" s="69" t="s">
        <v>18</v>
      </c>
      <c r="C10" s="70"/>
      <c r="D10" s="69" t="s">
        <v>19</v>
      </c>
      <c r="E10" s="70"/>
      <c r="F10" s="35"/>
    </row>
    <row r="11" spans="1:6" ht="22.8" customHeight="1">
      <c r="A11" s="145"/>
      <c r="B11" s="69" t="s">
        <v>20</v>
      </c>
      <c r="C11" s="70"/>
      <c r="D11" s="69" t="s">
        <v>21</v>
      </c>
      <c r="E11" s="70"/>
      <c r="F11" s="35"/>
    </row>
    <row r="12" spans="1:6" ht="22.8" customHeight="1">
      <c r="A12" s="145"/>
      <c r="B12" s="69" t="s">
        <v>22</v>
      </c>
      <c r="C12" s="70"/>
      <c r="D12" s="69" t="s">
        <v>23</v>
      </c>
      <c r="E12" s="70"/>
      <c r="F12" s="35"/>
    </row>
    <row r="13" spans="1:6" ht="22.8" customHeight="1">
      <c r="A13" s="145"/>
      <c r="B13" s="69" t="s">
        <v>22</v>
      </c>
      <c r="C13" s="70"/>
      <c r="D13" s="69" t="s">
        <v>24</v>
      </c>
      <c r="E13" s="70">
        <v>88033853.5</v>
      </c>
      <c r="F13" s="35"/>
    </row>
    <row r="14" spans="1:6" ht="22.8" customHeight="1">
      <c r="A14" s="145"/>
      <c r="B14" s="69" t="s">
        <v>22</v>
      </c>
      <c r="C14" s="70"/>
      <c r="D14" s="69" t="s">
        <v>25</v>
      </c>
      <c r="E14" s="70"/>
      <c r="F14" s="35"/>
    </row>
    <row r="15" spans="1:6" ht="22.8" customHeight="1">
      <c r="A15" s="145"/>
      <c r="B15" s="69" t="s">
        <v>22</v>
      </c>
      <c r="C15" s="70"/>
      <c r="D15" s="69" t="s">
        <v>26</v>
      </c>
      <c r="E15" s="67">
        <v>86614.56</v>
      </c>
      <c r="F15" s="35"/>
    </row>
    <row r="16" spans="1:6" ht="22.8" customHeight="1">
      <c r="A16" s="145"/>
      <c r="B16" s="69" t="s">
        <v>22</v>
      </c>
      <c r="C16" s="70"/>
      <c r="D16" s="69" t="s">
        <v>27</v>
      </c>
      <c r="E16" s="70"/>
      <c r="F16" s="35"/>
    </row>
    <row r="17" spans="1:6" ht="22.8" customHeight="1">
      <c r="A17" s="145"/>
      <c r="B17" s="69" t="s">
        <v>22</v>
      </c>
      <c r="C17" s="70"/>
      <c r="D17" s="69" t="s">
        <v>28</v>
      </c>
      <c r="E17" s="70"/>
      <c r="F17" s="35"/>
    </row>
    <row r="18" spans="1:6" ht="22.8" customHeight="1">
      <c r="A18" s="145"/>
      <c r="B18" s="69" t="s">
        <v>22</v>
      </c>
      <c r="C18" s="70"/>
      <c r="D18" s="69" t="s">
        <v>29</v>
      </c>
      <c r="E18" s="70"/>
      <c r="F18" s="35"/>
    </row>
    <row r="19" spans="1:6" ht="22.8" customHeight="1">
      <c r="A19" s="145"/>
      <c r="B19" s="69" t="s">
        <v>22</v>
      </c>
      <c r="C19" s="70"/>
      <c r="D19" s="69" t="s">
        <v>30</v>
      </c>
      <c r="E19" s="70"/>
      <c r="F19" s="35"/>
    </row>
    <row r="20" spans="1:6" ht="22.8" customHeight="1">
      <c r="A20" s="145"/>
      <c r="B20" s="69" t="s">
        <v>22</v>
      </c>
      <c r="C20" s="70"/>
      <c r="D20" s="69" t="s">
        <v>31</v>
      </c>
      <c r="E20" s="70"/>
      <c r="F20" s="35"/>
    </row>
    <row r="21" spans="1:6" ht="22.8" customHeight="1">
      <c r="A21" s="145"/>
      <c r="B21" s="69" t="s">
        <v>22</v>
      </c>
      <c r="C21" s="70"/>
      <c r="D21" s="69" t="s">
        <v>32</v>
      </c>
      <c r="E21" s="70"/>
      <c r="F21" s="35"/>
    </row>
    <row r="22" spans="1:6" ht="22.8" customHeight="1">
      <c r="A22" s="145"/>
      <c r="B22" s="69" t="s">
        <v>22</v>
      </c>
      <c r="C22" s="70"/>
      <c r="D22" s="69" t="s">
        <v>33</v>
      </c>
      <c r="E22" s="70"/>
      <c r="F22" s="35"/>
    </row>
    <row r="23" spans="1:6" ht="22.8" customHeight="1">
      <c r="A23" s="145"/>
      <c r="B23" s="69" t="s">
        <v>22</v>
      </c>
      <c r="C23" s="70"/>
      <c r="D23" s="69" t="s">
        <v>34</v>
      </c>
      <c r="E23" s="70"/>
      <c r="F23" s="35"/>
    </row>
    <row r="24" spans="1:6" ht="22.8" customHeight="1">
      <c r="A24" s="145"/>
      <c r="B24" s="69" t="s">
        <v>22</v>
      </c>
      <c r="C24" s="70"/>
      <c r="D24" s="69" t="s">
        <v>35</v>
      </c>
      <c r="E24" s="70"/>
      <c r="F24" s="35"/>
    </row>
    <row r="25" spans="1:6" ht="22.8" customHeight="1">
      <c r="A25" s="145"/>
      <c r="B25" s="69" t="s">
        <v>22</v>
      </c>
      <c r="C25" s="70"/>
      <c r="D25" s="69" t="s">
        <v>36</v>
      </c>
      <c r="E25" s="70">
        <v>173698.39</v>
      </c>
      <c r="F25" s="35"/>
    </row>
    <row r="26" spans="1:6" ht="22.8" customHeight="1">
      <c r="A26" s="145"/>
      <c r="B26" s="69" t="s">
        <v>22</v>
      </c>
      <c r="C26" s="70"/>
      <c r="D26" s="69" t="s">
        <v>37</v>
      </c>
      <c r="E26" s="70"/>
      <c r="F26" s="35"/>
    </row>
    <row r="27" spans="1:6" ht="22.8" customHeight="1">
      <c r="A27" s="145"/>
      <c r="B27" s="69" t="s">
        <v>22</v>
      </c>
      <c r="C27" s="70"/>
      <c r="D27" s="69" t="s">
        <v>38</v>
      </c>
      <c r="E27" s="70"/>
      <c r="F27" s="35"/>
    </row>
    <row r="28" spans="1:6" ht="22.8" customHeight="1">
      <c r="A28" s="145"/>
      <c r="B28" s="69" t="s">
        <v>22</v>
      </c>
      <c r="C28" s="70"/>
      <c r="D28" s="69" t="s">
        <v>39</v>
      </c>
      <c r="E28" s="70"/>
      <c r="F28" s="35"/>
    </row>
    <row r="29" spans="1:6" ht="22.8" customHeight="1">
      <c r="A29" s="145"/>
      <c r="B29" s="69" t="s">
        <v>22</v>
      </c>
      <c r="C29" s="70"/>
      <c r="D29" s="69" t="s">
        <v>40</v>
      </c>
      <c r="E29" s="70"/>
      <c r="F29" s="35"/>
    </row>
    <row r="30" spans="1:6" ht="22.8" customHeight="1">
      <c r="A30" s="145"/>
      <c r="B30" s="69" t="s">
        <v>22</v>
      </c>
      <c r="C30" s="70"/>
      <c r="D30" s="69" t="s">
        <v>41</v>
      </c>
      <c r="E30" s="70"/>
      <c r="F30" s="35"/>
    </row>
    <row r="31" spans="1:6" ht="22.8" customHeight="1">
      <c r="A31" s="145"/>
      <c r="B31" s="69" t="s">
        <v>22</v>
      </c>
      <c r="C31" s="70"/>
      <c r="D31" s="69" t="s">
        <v>42</v>
      </c>
      <c r="E31" s="70"/>
      <c r="F31" s="35"/>
    </row>
    <row r="32" spans="1:6" ht="22.8" customHeight="1">
      <c r="A32" s="145"/>
      <c r="B32" s="69" t="s">
        <v>22</v>
      </c>
      <c r="C32" s="70"/>
      <c r="D32" s="69" t="s">
        <v>43</v>
      </c>
      <c r="E32" s="70"/>
      <c r="F32" s="35"/>
    </row>
    <row r="33" spans="1:6" ht="22.8" customHeight="1">
      <c r="A33" s="145"/>
      <c r="B33" s="69" t="s">
        <v>22</v>
      </c>
      <c r="C33" s="70"/>
      <c r="D33" s="69" t="s">
        <v>44</v>
      </c>
      <c r="E33" s="70"/>
      <c r="F33" s="35"/>
    </row>
    <row r="34" spans="1:6" ht="22.8" customHeight="1">
      <c r="A34" s="145"/>
      <c r="B34" s="69" t="s">
        <v>22</v>
      </c>
      <c r="C34" s="70"/>
      <c r="D34" s="69" t="s">
        <v>45</v>
      </c>
      <c r="E34" s="70"/>
      <c r="F34" s="35"/>
    </row>
    <row r="35" spans="1:6" ht="22.8" customHeight="1">
      <c r="A35" s="145"/>
      <c r="B35" s="69" t="s">
        <v>22</v>
      </c>
      <c r="C35" s="70"/>
      <c r="D35" s="69" t="s">
        <v>46</v>
      </c>
      <c r="E35" s="70"/>
      <c r="F35" s="35"/>
    </row>
    <row r="36" spans="1:6" ht="22.8" customHeight="1">
      <c r="A36" s="24"/>
      <c r="B36" s="71" t="s">
        <v>47</v>
      </c>
      <c r="C36" s="66">
        <v>88294166.450000003</v>
      </c>
      <c r="D36" s="71" t="s">
        <v>48</v>
      </c>
      <c r="E36" s="66">
        <f>SUM(E13:E35)</f>
        <v>88294166.450000003</v>
      </c>
      <c r="F36" s="36"/>
    </row>
    <row r="37" spans="1:6" ht="22.8" customHeight="1">
      <c r="A37" s="21"/>
      <c r="B37" s="69" t="s">
        <v>49</v>
      </c>
      <c r="C37" s="70"/>
      <c r="D37" s="69" t="s">
        <v>50</v>
      </c>
      <c r="E37" s="70"/>
      <c r="F37" s="13"/>
    </row>
    <row r="38" spans="1:6" ht="22.8" customHeight="1">
      <c r="A38" s="5"/>
      <c r="B38" s="69" t="s">
        <v>51</v>
      </c>
      <c r="C38" s="70"/>
      <c r="D38" s="69" t="s">
        <v>52</v>
      </c>
      <c r="E38" s="70"/>
      <c r="F38" s="13"/>
    </row>
    <row r="39" spans="1:6" ht="22.8" customHeight="1">
      <c r="A39" s="5"/>
      <c r="B39" s="72"/>
      <c r="C39" s="72"/>
      <c r="D39" s="69" t="s">
        <v>53</v>
      </c>
      <c r="E39" s="70"/>
      <c r="F39" s="13"/>
    </row>
    <row r="40" spans="1:6" ht="22.8" customHeight="1">
      <c r="A40" s="59"/>
      <c r="B40" s="71" t="s">
        <v>54</v>
      </c>
      <c r="C40" s="66">
        <v>88294166.450000003</v>
      </c>
      <c r="D40" s="71" t="s">
        <v>55</v>
      </c>
      <c r="E40" s="66">
        <v>88294166.450000003</v>
      </c>
      <c r="F40" s="60"/>
    </row>
    <row r="41" spans="1:6" ht="9.75" customHeight="1">
      <c r="A41" s="56"/>
      <c r="B41" s="56"/>
      <c r="C41" s="11"/>
      <c r="D41" s="11"/>
      <c r="E41" s="56"/>
      <c r="F41" s="61"/>
    </row>
  </sheetData>
  <mergeCells count="4">
    <mergeCell ref="B2:E2"/>
    <mergeCell ref="B4:C4"/>
    <mergeCell ref="D4:E4"/>
    <mergeCell ref="A6:A35"/>
  </mergeCells>
  <phoneticPr fontId="21" type="noConversion"/>
  <pageMargins left="0.75" right="0.75" top="0.270000010728836" bottom="0.270000010728836" header="0" footer="0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workbookViewId="0">
      <pane ySplit="6" topLeftCell="A7" activePane="bottomLeft" state="frozen"/>
      <selection pane="bottomLeft" activeCell="D21" sqref="D21:D22"/>
    </sheetView>
  </sheetViews>
  <sheetFormatPr defaultColWidth="10" defaultRowHeight="14.4"/>
  <cols>
    <col min="1" max="1" width="1.5546875" customWidth="1"/>
    <col min="2" max="2" width="16.77734375" customWidth="1"/>
    <col min="3" max="3" width="41" customWidth="1"/>
    <col min="4" max="7" width="16.44140625" customWidth="1"/>
    <col min="8" max="8" width="13.33203125" customWidth="1"/>
    <col min="9" max="9" width="9.109375" customWidth="1"/>
    <col min="10" max="14" width="16.44140625" customWidth="1"/>
    <col min="15" max="15" width="1.5546875" customWidth="1"/>
    <col min="16" max="16" width="9.77734375" customWidth="1"/>
  </cols>
  <sheetData>
    <row r="1" spans="1:15" ht="16.350000000000001" customHeight="1">
      <c r="A1" s="15"/>
      <c r="B1" s="16"/>
      <c r="C1" s="17"/>
      <c r="D1" s="18"/>
      <c r="E1" s="18"/>
      <c r="F1" s="18"/>
      <c r="G1" s="17"/>
      <c r="H1" s="17"/>
      <c r="I1" s="17"/>
      <c r="L1" s="17"/>
      <c r="M1" s="17"/>
      <c r="N1" s="12" t="s">
        <v>56</v>
      </c>
      <c r="O1" s="21"/>
    </row>
    <row r="2" spans="1:15" ht="22.8" customHeight="1">
      <c r="A2" s="15"/>
      <c r="B2" s="146" t="s">
        <v>57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21" t="s">
        <v>2</v>
      </c>
    </row>
    <row r="3" spans="1:15" ht="19.5" customHeight="1">
      <c r="A3" s="19"/>
      <c r="B3" s="147" t="s">
        <v>4</v>
      </c>
      <c r="C3" s="147"/>
      <c r="D3" s="19"/>
      <c r="E3" s="19"/>
      <c r="F3" s="52"/>
      <c r="G3" s="19"/>
      <c r="H3" s="52"/>
      <c r="I3" s="52"/>
      <c r="J3" s="52"/>
      <c r="K3" s="52"/>
      <c r="L3" s="52"/>
      <c r="M3" s="52"/>
      <c r="N3" s="32" t="s">
        <v>5</v>
      </c>
      <c r="O3" s="33"/>
    </row>
    <row r="4" spans="1:15" ht="24.45" customHeight="1">
      <c r="A4" s="23"/>
      <c r="B4" s="148" t="s">
        <v>8</v>
      </c>
      <c r="C4" s="148"/>
      <c r="D4" s="148" t="s">
        <v>58</v>
      </c>
      <c r="E4" s="148" t="s">
        <v>59</v>
      </c>
      <c r="F4" s="148" t="s">
        <v>60</v>
      </c>
      <c r="G4" s="148" t="s">
        <v>61</v>
      </c>
      <c r="H4" s="148" t="s">
        <v>62</v>
      </c>
      <c r="I4" s="148" t="s">
        <v>63</v>
      </c>
      <c r="J4" s="148" t="s">
        <v>64</v>
      </c>
      <c r="K4" s="148" t="s">
        <v>65</v>
      </c>
      <c r="L4" s="148" t="s">
        <v>66</v>
      </c>
      <c r="M4" s="148" t="s">
        <v>67</v>
      </c>
      <c r="N4" s="148" t="s">
        <v>68</v>
      </c>
      <c r="O4" s="35"/>
    </row>
    <row r="5" spans="1:15" ht="24.45" customHeight="1">
      <c r="A5" s="23"/>
      <c r="B5" s="148" t="s">
        <v>69</v>
      </c>
      <c r="C5" s="148" t="s">
        <v>70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35"/>
    </row>
    <row r="6" spans="1:15" ht="24.45" customHeight="1">
      <c r="A6" s="23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35"/>
    </row>
    <row r="7" spans="1:15" ht="22.8" customHeight="1">
      <c r="A7" s="24"/>
      <c r="B7" s="71"/>
      <c r="C7" s="71" t="s">
        <v>71</v>
      </c>
      <c r="D7" s="66">
        <v>88294166.450000003</v>
      </c>
      <c r="E7" s="76">
        <v>0</v>
      </c>
      <c r="F7" s="66">
        <v>88294166.450000003</v>
      </c>
      <c r="G7" s="76"/>
      <c r="H7" s="76"/>
      <c r="I7" s="76"/>
      <c r="J7" s="76"/>
      <c r="K7" s="76"/>
      <c r="L7" s="76"/>
      <c r="M7" s="76"/>
      <c r="N7" s="76"/>
      <c r="O7" s="36"/>
    </row>
    <row r="8" spans="1:15" ht="22.8" customHeight="1">
      <c r="A8" s="23"/>
      <c r="B8" s="73" t="s">
        <v>283</v>
      </c>
      <c r="C8" s="77" t="s">
        <v>284</v>
      </c>
      <c r="D8" s="66">
        <v>88294166.450000003</v>
      </c>
      <c r="E8" s="82">
        <v>0</v>
      </c>
      <c r="F8" s="66">
        <v>88294166.450000003</v>
      </c>
      <c r="G8" s="70"/>
      <c r="H8" s="70"/>
      <c r="I8" s="70"/>
      <c r="J8" s="70"/>
      <c r="K8" s="70"/>
      <c r="L8" s="70"/>
      <c r="M8" s="70"/>
      <c r="N8" s="70"/>
      <c r="O8" s="34"/>
    </row>
    <row r="9" spans="1:15" ht="22.8" customHeight="1">
      <c r="A9" s="23"/>
      <c r="B9" s="73" t="s">
        <v>285</v>
      </c>
      <c r="C9" s="77" t="s">
        <v>286</v>
      </c>
      <c r="D9" s="66">
        <v>1417315.48</v>
      </c>
      <c r="E9" s="82">
        <v>0</v>
      </c>
      <c r="F9" s="66">
        <v>1417315.48</v>
      </c>
      <c r="G9" s="78"/>
      <c r="H9" s="78"/>
      <c r="I9" s="78"/>
      <c r="J9" s="78"/>
      <c r="K9" s="78"/>
      <c r="L9" s="78"/>
      <c r="M9" s="78"/>
      <c r="N9" s="78"/>
      <c r="O9" s="34"/>
    </row>
    <row r="10" spans="1:15" ht="21" customHeight="1">
      <c r="A10" s="74"/>
      <c r="B10" s="73" t="s">
        <v>287</v>
      </c>
      <c r="C10" s="77" t="s">
        <v>288</v>
      </c>
      <c r="D10" s="66">
        <v>17100</v>
      </c>
      <c r="E10" s="82">
        <v>0</v>
      </c>
      <c r="F10" s="66">
        <v>17100</v>
      </c>
      <c r="G10" s="79"/>
      <c r="H10" s="79"/>
      <c r="I10" s="79"/>
      <c r="J10" s="79"/>
      <c r="K10" s="79"/>
      <c r="L10" s="79"/>
      <c r="M10" s="79"/>
      <c r="N10" s="80"/>
      <c r="O10" s="75"/>
    </row>
    <row r="11" spans="1:15" ht="19.2" customHeight="1">
      <c r="B11" s="73" t="s">
        <v>289</v>
      </c>
      <c r="C11" s="77" t="s">
        <v>290</v>
      </c>
      <c r="D11" s="66">
        <v>397847.46</v>
      </c>
      <c r="E11" s="82">
        <v>0</v>
      </c>
      <c r="F11" s="66">
        <v>397847.46</v>
      </c>
      <c r="G11" s="81"/>
      <c r="H11" s="81"/>
      <c r="I11" s="81"/>
      <c r="J11" s="81"/>
      <c r="K11" s="81"/>
      <c r="L11" s="81"/>
      <c r="M11" s="81"/>
      <c r="N11" s="81"/>
    </row>
    <row r="12" spans="1:15" ht="20.399999999999999" customHeight="1">
      <c r="B12" s="73" t="s">
        <v>291</v>
      </c>
      <c r="C12" s="77" t="s">
        <v>292</v>
      </c>
      <c r="D12" s="66">
        <v>144510.56</v>
      </c>
      <c r="E12" s="82">
        <v>0</v>
      </c>
      <c r="F12" s="66">
        <v>144510.56</v>
      </c>
      <c r="G12" s="81"/>
      <c r="H12" s="81"/>
      <c r="I12" s="81"/>
      <c r="J12" s="81"/>
      <c r="K12" s="81"/>
      <c r="L12" s="81"/>
      <c r="M12" s="81"/>
      <c r="N12" s="81"/>
    </row>
    <row r="13" spans="1:15" ht="19.8" customHeight="1">
      <c r="B13" s="73" t="s">
        <v>293</v>
      </c>
      <c r="C13" s="77" t="s">
        <v>294</v>
      </c>
      <c r="D13" s="66">
        <v>128480</v>
      </c>
      <c r="E13" s="82">
        <v>0</v>
      </c>
      <c r="F13" s="66">
        <v>128480</v>
      </c>
      <c r="G13" s="81"/>
      <c r="H13" s="81"/>
      <c r="I13" s="81"/>
      <c r="J13" s="81"/>
      <c r="K13" s="81"/>
      <c r="L13" s="81"/>
      <c r="M13" s="81"/>
      <c r="N13" s="81"/>
    </row>
    <row r="14" spans="1:15" ht="18.600000000000001" customHeight="1">
      <c r="B14" s="73" t="s">
        <v>295</v>
      </c>
      <c r="C14" s="77" t="s">
        <v>296</v>
      </c>
      <c r="D14" s="66">
        <v>465600</v>
      </c>
      <c r="E14" s="82">
        <v>0</v>
      </c>
      <c r="F14" s="66">
        <v>465600</v>
      </c>
      <c r="G14" s="81"/>
      <c r="H14" s="81"/>
      <c r="I14" s="81"/>
      <c r="J14" s="81"/>
      <c r="K14" s="81"/>
      <c r="L14" s="81"/>
      <c r="M14" s="81"/>
      <c r="N14" s="81"/>
    </row>
    <row r="15" spans="1:15" ht="18" customHeight="1">
      <c r="B15" s="73" t="s">
        <v>297</v>
      </c>
      <c r="C15" s="77" t="s">
        <v>298</v>
      </c>
      <c r="D15" s="66">
        <v>4620000</v>
      </c>
      <c r="E15" s="82">
        <v>0</v>
      </c>
      <c r="F15" s="66">
        <v>4620000</v>
      </c>
      <c r="G15" s="81"/>
      <c r="H15" s="81"/>
      <c r="I15" s="81"/>
      <c r="J15" s="81"/>
      <c r="K15" s="81"/>
      <c r="L15" s="81"/>
      <c r="M15" s="81"/>
      <c r="N15" s="81"/>
    </row>
    <row r="16" spans="1:15" ht="18" customHeight="1">
      <c r="B16" s="73" t="s">
        <v>299</v>
      </c>
      <c r="C16" s="77" t="s">
        <v>300</v>
      </c>
      <c r="D16" s="66">
        <v>6816000</v>
      </c>
      <c r="E16" s="82">
        <v>0</v>
      </c>
      <c r="F16" s="66">
        <v>6816000</v>
      </c>
      <c r="G16" s="81"/>
      <c r="H16" s="81"/>
      <c r="I16" s="81"/>
      <c r="J16" s="81"/>
      <c r="K16" s="81"/>
      <c r="L16" s="81"/>
      <c r="M16" s="81"/>
      <c r="N16" s="81"/>
    </row>
    <row r="17" spans="2:14" ht="17.399999999999999" customHeight="1">
      <c r="B17" s="73" t="s">
        <v>301</v>
      </c>
      <c r="C17" s="77" t="s">
        <v>302</v>
      </c>
      <c r="D17" s="66">
        <v>25510000</v>
      </c>
      <c r="E17" s="82">
        <v>0</v>
      </c>
      <c r="F17" s="66">
        <v>25510000</v>
      </c>
      <c r="G17" s="81"/>
      <c r="H17" s="81"/>
      <c r="I17" s="81"/>
      <c r="J17" s="81"/>
      <c r="K17" s="81"/>
      <c r="L17" s="81"/>
      <c r="M17" s="81"/>
      <c r="N17" s="81"/>
    </row>
    <row r="18" spans="2:14" ht="22.2" customHeight="1">
      <c r="B18" s="73" t="s">
        <v>303</v>
      </c>
      <c r="C18" s="77" t="s">
        <v>304</v>
      </c>
      <c r="D18" s="66">
        <v>29530000</v>
      </c>
      <c r="E18" s="82">
        <v>0</v>
      </c>
      <c r="F18" s="66">
        <v>29530000</v>
      </c>
      <c r="G18" s="81"/>
      <c r="H18" s="81"/>
      <c r="I18" s="81"/>
      <c r="J18" s="81"/>
      <c r="K18" s="81"/>
      <c r="L18" s="81"/>
      <c r="M18" s="81"/>
      <c r="N18" s="81"/>
    </row>
    <row r="19" spans="2:14" ht="20.399999999999999" customHeight="1">
      <c r="B19" s="73" t="s">
        <v>305</v>
      </c>
      <c r="C19" s="77" t="s">
        <v>306</v>
      </c>
      <c r="D19" s="66">
        <v>327600</v>
      </c>
      <c r="E19" s="82">
        <v>0</v>
      </c>
      <c r="F19" s="66">
        <v>327600</v>
      </c>
      <c r="G19" s="81"/>
      <c r="H19" s="81"/>
      <c r="I19" s="81"/>
      <c r="J19" s="81"/>
      <c r="K19" s="81"/>
      <c r="L19" s="81"/>
      <c r="M19" s="81"/>
      <c r="N19" s="81"/>
    </row>
    <row r="20" spans="2:14" ht="21.6" customHeight="1">
      <c r="B20" s="73" t="s">
        <v>307</v>
      </c>
      <c r="C20" s="77" t="s">
        <v>308</v>
      </c>
      <c r="D20" s="66">
        <v>18659400</v>
      </c>
      <c r="E20" s="82">
        <v>0</v>
      </c>
      <c r="F20" s="66">
        <v>18659400</v>
      </c>
      <c r="G20" s="81"/>
      <c r="H20" s="81"/>
      <c r="I20" s="81"/>
      <c r="J20" s="81"/>
      <c r="K20" s="81"/>
      <c r="L20" s="81"/>
      <c r="M20" s="81"/>
      <c r="N20" s="81"/>
    </row>
    <row r="21" spans="2:14" ht="18.600000000000001" customHeight="1">
      <c r="B21" s="73" t="s">
        <v>309</v>
      </c>
      <c r="C21" s="77" t="s">
        <v>310</v>
      </c>
      <c r="D21" s="66">
        <v>86614.56</v>
      </c>
      <c r="E21" s="82">
        <v>0</v>
      </c>
      <c r="F21" s="66">
        <v>86614.56</v>
      </c>
      <c r="G21" s="81"/>
      <c r="H21" s="81"/>
      <c r="I21" s="81"/>
      <c r="J21" s="81"/>
      <c r="K21" s="81"/>
      <c r="L21" s="81"/>
      <c r="M21" s="81"/>
      <c r="N21" s="81"/>
    </row>
    <row r="22" spans="2:14" ht="22.2" customHeight="1">
      <c r="B22" s="73" t="s">
        <v>311</v>
      </c>
      <c r="C22" s="77" t="s">
        <v>312</v>
      </c>
      <c r="D22" s="66">
        <v>173698.39</v>
      </c>
      <c r="E22" s="82">
        <v>0</v>
      </c>
      <c r="F22" s="66">
        <v>173698.39</v>
      </c>
      <c r="G22" s="81"/>
      <c r="H22" s="81"/>
      <c r="I22" s="81"/>
      <c r="J22" s="81"/>
      <c r="K22" s="81"/>
      <c r="L22" s="81"/>
      <c r="M22" s="81"/>
      <c r="N22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1" type="noConversion"/>
  <pageMargins left="0.75" right="0.75" top="0.270000010728836" bottom="0.270000010728836" header="0" footer="0"/>
  <pageSetup paperSize="9" scale="5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4.4"/>
  <cols>
    <col min="1" max="1" width="1.5546875" customWidth="1"/>
    <col min="2" max="4" width="6.109375" customWidth="1"/>
    <col min="5" max="5" width="16.77734375" customWidth="1"/>
    <col min="6" max="6" width="41" customWidth="1"/>
    <col min="7" max="10" width="16.44140625" customWidth="1"/>
    <col min="11" max="11" width="22.88671875" customWidth="1"/>
    <col min="12" max="12" width="1.5546875" customWidth="1"/>
    <col min="13" max="14" width="9.77734375" customWidth="1"/>
  </cols>
  <sheetData>
    <row r="1" spans="1:12" ht="16.350000000000001" customHeight="1">
      <c r="A1" s="15"/>
      <c r="B1" s="150"/>
      <c r="C1" s="150"/>
      <c r="D1" s="150"/>
      <c r="E1" s="17"/>
      <c r="F1" s="17"/>
      <c r="G1" s="18"/>
      <c r="H1" s="18"/>
      <c r="I1" s="18"/>
      <c r="J1" s="18"/>
      <c r="K1" s="12" t="s">
        <v>72</v>
      </c>
      <c r="L1" s="21"/>
    </row>
    <row r="2" spans="1:12" ht="22.8" customHeight="1">
      <c r="A2" s="15"/>
      <c r="B2" s="146" t="s">
        <v>73</v>
      </c>
      <c r="C2" s="146"/>
      <c r="D2" s="146"/>
      <c r="E2" s="146"/>
      <c r="F2" s="146"/>
      <c r="G2" s="146"/>
      <c r="H2" s="146"/>
      <c r="I2" s="146"/>
      <c r="J2" s="146"/>
      <c r="K2" s="146"/>
      <c r="L2" s="21" t="s">
        <v>2</v>
      </c>
    </row>
    <row r="3" spans="1:12" ht="19.5" customHeight="1">
      <c r="A3" s="19"/>
      <c r="B3" s="147" t="s">
        <v>4</v>
      </c>
      <c r="C3" s="147"/>
      <c r="D3" s="147"/>
      <c r="E3" s="147"/>
      <c r="F3" s="147"/>
      <c r="G3" s="19"/>
      <c r="H3" s="19"/>
      <c r="I3" s="52"/>
      <c r="J3" s="52"/>
      <c r="K3" s="32" t="s">
        <v>5</v>
      </c>
      <c r="L3" s="33"/>
    </row>
    <row r="4" spans="1:12" ht="24.45" customHeight="1">
      <c r="A4" s="21"/>
      <c r="B4" s="151" t="s">
        <v>8</v>
      </c>
      <c r="C4" s="151"/>
      <c r="D4" s="151"/>
      <c r="E4" s="151"/>
      <c r="F4" s="151"/>
      <c r="G4" s="151" t="s">
        <v>58</v>
      </c>
      <c r="H4" s="151" t="s">
        <v>74</v>
      </c>
      <c r="I4" s="151" t="s">
        <v>75</v>
      </c>
      <c r="J4" s="151" t="s">
        <v>76</v>
      </c>
      <c r="K4" s="151" t="s">
        <v>77</v>
      </c>
      <c r="L4" s="34"/>
    </row>
    <row r="5" spans="1:12" ht="24.45" customHeight="1">
      <c r="A5" s="23"/>
      <c r="B5" s="151" t="s">
        <v>78</v>
      </c>
      <c r="C5" s="151"/>
      <c r="D5" s="151"/>
      <c r="E5" s="151" t="s">
        <v>69</v>
      </c>
      <c r="F5" s="151" t="s">
        <v>70</v>
      </c>
      <c r="G5" s="151"/>
      <c r="H5" s="151"/>
      <c r="I5" s="151"/>
      <c r="J5" s="151"/>
      <c r="K5" s="151"/>
      <c r="L5" s="34"/>
    </row>
    <row r="6" spans="1:12" ht="24.45" customHeight="1">
      <c r="A6" s="23"/>
      <c r="B6" s="85" t="s">
        <v>79</v>
      </c>
      <c r="C6" s="85" t="s">
        <v>80</v>
      </c>
      <c r="D6" s="85" t="s">
        <v>81</v>
      </c>
      <c r="E6" s="152"/>
      <c r="F6" s="152"/>
      <c r="G6" s="152"/>
      <c r="H6" s="152"/>
      <c r="I6" s="152"/>
      <c r="J6" s="152"/>
      <c r="K6" s="152"/>
      <c r="L6" s="35"/>
    </row>
    <row r="7" spans="1:12" ht="22.8" customHeight="1">
      <c r="A7" s="24"/>
      <c r="B7" s="71"/>
      <c r="C7" s="71"/>
      <c r="D7" s="71"/>
      <c r="E7" s="71"/>
      <c r="F7" s="71" t="s">
        <v>71</v>
      </c>
      <c r="G7" s="76">
        <f>H7+I7</f>
        <v>88294166.450000003</v>
      </c>
      <c r="H7" s="76">
        <f>H8+H9+H10+H11+H12+H20+H21</f>
        <v>2250366.4500000002</v>
      </c>
      <c r="I7" s="76">
        <f>I9+I10+I13+I14+I15+I16+I17+I18+I19</f>
        <v>86043800</v>
      </c>
      <c r="J7" s="76"/>
      <c r="K7" s="76"/>
      <c r="L7" s="36"/>
    </row>
    <row r="8" spans="1:12" ht="22.8" customHeight="1">
      <c r="A8" s="23"/>
      <c r="B8" s="86">
        <v>208</v>
      </c>
      <c r="C8" s="87" t="s">
        <v>313</v>
      </c>
      <c r="D8" s="87" t="s">
        <v>314</v>
      </c>
      <c r="E8" s="125">
        <v>314002</v>
      </c>
      <c r="F8" s="89" t="s">
        <v>286</v>
      </c>
      <c r="G8" s="70">
        <f>H8+I8</f>
        <v>1417315.48</v>
      </c>
      <c r="H8" s="70">
        <v>1417315.48</v>
      </c>
      <c r="I8" s="70"/>
      <c r="J8" s="70"/>
      <c r="K8" s="70"/>
      <c r="L8" s="34"/>
    </row>
    <row r="9" spans="1:12" ht="22.8" customHeight="1">
      <c r="A9" s="23"/>
      <c r="B9" s="86">
        <v>208</v>
      </c>
      <c r="C9" s="87" t="s">
        <v>313</v>
      </c>
      <c r="D9" s="87" t="s">
        <v>315</v>
      </c>
      <c r="E9" s="125">
        <v>314002</v>
      </c>
      <c r="F9" s="89" t="s">
        <v>288</v>
      </c>
      <c r="G9" s="70">
        <f t="shared" ref="G9:G21" si="0">H9+I9</f>
        <v>17100</v>
      </c>
      <c r="H9" s="70"/>
      <c r="I9" s="70">
        <v>17100</v>
      </c>
      <c r="J9" s="70"/>
      <c r="K9" s="70"/>
      <c r="L9" s="34"/>
    </row>
    <row r="10" spans="1:12" ht="22.8" customHeight="1">
      <c r="A10" s="23"/>
      <c r="B10" s="86">
        <v>208</v>
      </c>
      <c r="C10" s="87" t="s">
        <v>313</v>
      </c>
      <c r="D10" s="87" t="s">
        <v>316</v>
      </c>
      <c r="E10" s="125">
        <v>314002</v>
      </c>
      <c r="F10" s="89" t="s">
        <v>290</v>
      </c>
      <c r="G10" s="70">
        <f t="shared" si="0"/>
        <v>397847.46</v>
      </c>
      <c r="H10" s="78">
        <v>299747.46000000002</v>
      </c>
      <c r="I10" s="78">
        <v>98100</v>
      </c>
      <c r="J10" s="78"/>
      <c r="K10" s="78"/>
      <c r="L10" s="35"/>
    </row>
    <row r="11" spans="1:12" ht="23.4" customHeight="1">
      <c r="A11" s="74"/>
      <c r="B11" s="86">
        <v>208</v>
      </c>
      <c r="C11" s="84" t="s">
        <v>317</v>
      </c>
      <c r="D11" s="84" t="s">
        <v>317</v>
      </c>
      <c r="E11" s="125">
        <v>314002</v>
      </c>
      <c r="F11" s="89" t="s">
        <v>292</v>
      </c>
      <c r="G11" s="70">
        <f t="shared" si="0"/>
        <v>144510.56</v>
      </c>
      <c r="H11" s="67">
        <v>144510.56</v>
      </c>
      <c r="I11" s="70"/>
      <c r="J11" s="80"/>
      <c r="K11" s="80"/>
      <c r="L11" s="75"/>
    </row>
    <row r="12" spans="1:12" ht="23.4" customHeight="1">
      <c r="B12" s="86">
        <v>208</v>
      </c>
      <c r="C12" s="88" t="s">
        <v>318</v>
      </c>
      <c r="D12" s="88" t="s">
        <v>319</v>
      </c>
      <c r="E12" s="125">
        <v>314002</v>
      </c>
      <c r="F12" s="89" t="s">
        <v>294</v>
      </c>
      <c r="G12" s="70">
        <f t="shared" si="0"/>
        <v>128480</v>
      </c>
      <c r="H12" s="70">
        <v>128480</v>
      </c>
      <c r="I12" s="70"/>
      <c r="J12" s="81"/>
      <c r="K12" s="81"/>
    </row>
    <row r="13" spans="1:12" ht="23.4" customHeight="1">
      <c r="B13" s="86">
        <v>208</v>
      </c>
      <c r="C13" s="88" t="s">
        <v>320</v>
      </c>
      <c r="D13" s="88" t="s">
        <v>321</v>
      </c>
      <c r="E13" s="125">
        <v>314002</v>
      </c>
      <c r="F13" s="89" t="s">
        <v>296</v>
      </c>
      <c r="G13" s="70">
        <f t="shared" si="0"/>
        <v>465600</v>
      </c>
      <c r="H13" s="70"/>
      <c r="I13" s="70">
        <v>465600</v>
      </c>
      <c r="J13" s="81"/>
      <c r="K13" s="81"/>
    </row>
    <row r="14" spans="1:12" ht="25.8" customHeight="1">
      <c r="B14" s="86">
        <v>208</v>
      </c>
      <c r="C14" s="88" t="s">
        <v>320</v>
      </c>
      <c r="D14" s="88" t="s">
        <v>322</v>
      </c>
      <c r="E14" s="125">
        <v>314002</v>
      </c>
      <c r="F14" s="89" t="s">
        <v>298</v>
      </c>
      <c r="G14" s="70">
        <f t="shared" si="0"/>
        <v>4620000</v>
      </c>
      <c r="H14" s="70"/>
      <c r="I14" s="67">
        <v>4620000</v>
      </c>
      <c r="J14" s="81"/>
      <c r="K14" s="81"/>
    </row>
    <row r="15" spans="1:12" ht="25.8" customHeight="1">
      <c r="B15" s="86">
        <v>208</v>
      </c>
      <c r="C15" s="88" t="s">
        <v>323</v>
      </c>
      <c r="D15" s="88" t="s">
        <v>324</v>
      </c>
      <c r="E15" s="125">
        <v>314002</v>
      </c>
      <c r="F15" s="89" t="s">
        <v>300</v>
      </c>
      <c r="G15" s="70">
        <f t="shared" si="0"/>
        <v>6816000</v>
      </c>
      <c r="H15" s="70"/>
      <c r="I15" s="70">
        <v>6816000</v>
      </c>
      <c r="J15" s="81"/>
      <c r="K15" s="81"/>
    </row>
    <row r="16" spans="1:12" ht="22.2" customHeight="1">
      <c r="B16" s="86">
        <v>208</v>
      </c>
      <c r="C16" s="88" t="s">
        <v>325</v>
      </c>
      <c r="D16" s="88" t="s">
        <v>321</v>
      </c>
      <c r="E16" s="125">
        <v>314002</v>
      </c>
      <c r="F16" s="89" t="s">
        <v>302</v>
      </c>
      <c r="G16" s="70">
        <f t="shared" si="0"/>
        <v>25510000</v>
      </c>
      <c r="H16" s="70"/>
      <c r="I16" s="70">
        <v>25510000</v>
      </c>
      <c r="J16" s="81"/>
      <c r="K16" s="81"/>
    </row>
    <row r="17" spans="2:11" ht="22.8" customHeight="1">
      <c r="B17" s="86">
        <v>208</v>
      </c>
      <c r="C17" s="88" t="s">
        <v>325</v>
      </c>
      <c r="D17" s="88" t="s">
        <v>322</v>
      </c>
      <c r="E17" s="125">
        <v>314002</v>
      </c>
      <c r="F17" s="89" t="s">
        <v>304</v>
      </c>
      <c r="G17" s="70">
        <f t="shared" si="0"/>
        <v>29530000</v>
      </c>
      <c r="H17" s="70"/>
      <c r="I17" s="70">
        <v>29530000</v>
      </c>
      <c r="J17" s="81"/>
      <c r="K17" s="81"/>
    </row>
    <row r="18" spans="2:11" ht="19.8" customHeight="1">
      <c r="B18" s="86">
        <v>208</v>
      </c>
      <c r="C18" s="88" t="s">
        <v>326</v>
      </c>
      <c r="D18" s="88" t="s">
        <v>321</v>
      </c>
      <c r="E18" s="125">
        <v>314002</v>
      </c>
      <c r="F18" s="89" t="s">
        <v>306</v>
      </c>
      <c r="G18" s="70">
        <f t="shared" si="0"/>
        <v>327600</v>
      </c>
      <c r="H18" s="70"/>
      <c r="I18" s="70">
        <v>327600</v>
      </c>
      <c r="J18" s="81"/>
      <c r="K18" s="81"/>
    </row>
    <row r="19" spans="2:11" ht="23.4" customHeight="1">
      <c r="B19" s="86">
        <v>208</v>
      </c>
      <c r="C19" s="88" t="s">
        <v>326</v>
      </c>
      <c r="D19" s="88" t="s">
        <v>322</v>
      </c>
      <c r="E19" s="125">
        <v>314002</v>
      </c>
      <c r="F19" s="89" t="s">
        <v>308</v>
      </c>
      <c r="G19" s="70">
        <f t="shared" si="0"/>
        <v>18659400</v>
      </c>
      <c r="H19" s="70"/>
      <c r="I19" s="70">
        <v>18659400</v>
      </c>
      <c r="J19" s="81"/>
      <c r="K19" s="81"/>
    </row>
    <row r="20" spans="2:11" ht="26.4" customHeight="1">
      <c r="B20" s="86">
        <v>210</v>
      </c>
      <c r="C20" s="88" t="s">
        <v>323</v>
      </c>
      <c r="D20" s="88" t="s">
        <v>321</v>
      </c>
      <c r="E20" s="125">
        <v>314002</v>
      </c>
      <c r="F20" s="89" t="s">
        <v>310</v>
      </c>
      <c r="G20" s="70">
        <f t="shared" si="0"/>
        <v>86614.56</v>
      </c>
      <c r="H20" s="67">
        <v>86614.56</v>
      </c>
      <c r="I20" s="70"/>
      <c r="J20" s="81"/>
      <c r="K20" s="81"/>
    </row>
    <row r="21" spans="2:11" ht="27" customHeight="1">
      <c r="B21" s="86">
        <v>221</v>
      </c>
      <c r="C21" s="88" t="s">
        <v>322</v>
      </c>
      <c r="D21" s="88" t="s">
        <v>321</v>
      </c>
      <c r="E21" s="125">
        <v>314002</v>
      </c>
      <c r="F21" s="89" t="s">
        <v>312</v>
      </c>
      <c r="G21" s="70">
        <f t="shared" si="0"/>
        <v>173698.39</v>
      </c>
      <c r="H21" s="67">
        <v>173698.39</v>
      </c>
      <c r="I21" s="70"/>
      <c r="J21" s="81"/>
      <c r="K21" s="81"/>
    </row>
    <row r="22" spans="2:11">
      <c r="C22" s="83"/>
      <c r="D22" s="83"/>
    </row>
    <row r="23" spans="2:11">
      <c r="C23" s="83"/>
      <c r="D23" s="83"/>
    </row>
    <row r="24" spans="2:11">
      <c r="C24" s="83"/>
      <c r="D24" s="83"/>
    </row>
    <row r="25" spans="2:11">
      <c r="C25" s="83"/>
      <c r="D25" s="83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1" type="noConversion"/>
  <pageMargins left="0.75" right="0.75" top="0.270000010728836" bottom="0.270000010728836" header="0" footer="0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workbookViewId="0">
      <pane ySplit="5" topLeftCell="A6" activePane="bottomLeft" state="frozen"/>
      <selection pane="bottomLeft" activeCell="G14" sqref="G14"/>
    </sheetView>
  </sheetViews>
  <sheetFormatPr defaultColWidth="10" defaultRowHeight="14.4"/>
  <cols>
    <col min="1" max="1" width="1.5546875" customWidth="1"/>
    <col min="2" max="2" width="33.33203125" customWidth="1"/>
    <col min="3" max="3" width="16.44140625" customWidth="1"/>
    <col min="4" max="4" width="33.33203125" customWidth="1"/>
    <col min="5" max="7" width="16.44140625" customWidth="1"/>
    <col min="8" max="8" width="19.109375" customWidth="1"/>
    <col min="9" max="9" width="23.33203125" customWidth="1"/>
    <col min="10" max="10" width="1.5546875" customWidth="1"/>
    <col min="11" max="13" width="9.77734375" customWidth="1"/>
  </cols>
  <sheetData>
    <row r="1" spans="1:10" ht="16.2" customHeight="1">
      <c r="A1" s="53"/>
      <c r="B1" s="16"/>
      <c r="C1" s="54"/>
      <c r="D1" s="54"/>
      <c r="I1" s="57" t="s">
        <v>83</v>
      </c>
      <c r="J1" s="49" t="s">
        <v>2</v>
      </c>
    </row>
    <row r="2" spans="1:10" ht="22.8" customHeight="1">
      <c r="A2" s="55"/>
      <c r="B2" s="143" t="s">
        <v>84</v>
      </c>
      <c r="C2" s="143"/>
      <c r="D2" s="143"/>
      <c r="E2" s="143"/>
      <c r="F2" s="143"/>
      <c r="G2" s="143"/>
      <c r="H2" s="143"/>
      <c r="I2" s="143"/>
      <c r="J2" s="49"/>
    </row>
    <row r="3" spans="1:10" ht="19.5" customHeight="1">
      <c r="A3" s="55"/>
      <c r="B3" s="147" t="s">
        <v>4</v>
      </c>
      <c r="C3" s="147"/>
      <c r="D3" s="17"/>
      <c r="I3" s="58" t="s">
        <v>5</v>
      </c>
      <c r="J3" s="49"/>
    </row>
    <row r="4" spans="1:10" ht="24.45" customHeight="1">
      <c r="A4" s="55"/>
      <c r="B4" s="153" t="s">
        <v>6</v>
      </c>
      <c r="C4" s="153"/>
      <c r="D4" s="153" t="s">
        <v>7</v>
      </c>
      <c r="E4" s="153"/>
      <c r="F4" s="153"/>
      <c r="G4" s="153"/>
      <c r="H4" s="153"/>
      <c r="I4" s="153"/>
      <c r="J4" s="49"/>
    </row>
    <row r="5" spans="1:10" ht="24.45" customHeight="1">
      <c r="A5" s="55"/>
      <c r="B5" s="42" t="s">
        <v>8</v>
      </c>
      <c r="C5" s="91" t="s">
        <v>9</v>
      </c>
      <c r="D5" s="42" t="s">
        <v>8</v>
      </c>
      <c r="E5" s="91" t="s">
        <v>58</v>
      </c>
      <c r="F5" s="91" t="s">
        <v>85</v>
      </c>
      <c r="G5" s="42" t="s">
        <v>86</v>
      </c>
      <c r="H5" s="42" t="s">
        <v>87</v>
      </c>
      <c r="I5" s="42" t="s">
        <v>88</v>
      </c>
      <c r="J5" s="49"/>
    </row>
    <row r="6" spans="1:10" ht="22.8" customHeight="1">
      <c r="A6" s="21"/>
      <c r="B6" s="90" t="s">
        <v>89</v>
      </c>
      <c r="C6" s="93">
        <v>88294166.450000003</v>
      </c>
      <c r="D6" s="94" t="s">
        <v>90</v>
      </c>
      <c r="E6" s="93">
        <v>88294166.450000003</v>
      </c>
      <c r="F6" s="93">
        <v>88294166.450000003</v>
      </c>
      <c r="G6" s="95"/>
      <c r="H6" s="47"/>
      <c r="I6" s="47"/>
      <c r="J6" s="35"/>
    </row>
    <row r="7" spans="1:10" ht="22.8" customHeight="1">
      <c r="A7" s="145"/>
      <c r="B7" s="90" t="s">
        <v>91</v>
      </c>
      <c r="C7" s="93">
        <v>88294166.450000003</v>
      </c>
      <c r="D7" s="94" t="s">
        <v>92</v>
      </c>
      <c r="E7" s="96"/>
      <c r="F7" s="96"/>
      <c r="G7" s="95"/>
      <c r="H7" s="47"/>
      <c r="I7" s="47"/>
      <c r="J7" s="35"/>
    </row>
    <row r="8" spans="1:10" ht="22.8" customHeight="1">
      <c r="A8" s="145"/>
      <c r="B8" s="46" t="s">
        <v>93</v>
      </c>
      <c r="C8" s="92"/>
      <c r="D8" s="90" t="s">
        <v>94</v>
      </c>
      <c r="E8" s="96"/>
      <c r="F8" s="96"/>
      <c r="G8" s="95"/>
      <c r="H8" s="47"/>
      <c r="I8" s="47"/>
      <c r="J8" s="35"/>
    </row>
    <row r="9" spans="1:10" ht="22.8" customHeight="1">
      <c r="A9" s="145"/>
      <c r="B9" s="46" t="s">
        <v>95</v>
      </c>
      <c r="C9" s="47"/>
      <c r="D9" s="90" t="s">
        <v>96</v>
      </c>
      <c r="E9" s="96"/>
      <c r="F9" s="96"/>
      <c r="G9" s="95"/>
      <c r="H9" s="47"/>
      <c r="I9" s="47"/>
      <c r="J9" s="35"/>
    </row>
    <row r="10" spans="1:10" ht="22.8" customHeight="1">
      <c r="A10" s="21"/>
      <c r="B10" s="46" t="s">
        <v>97</v>
      </c>
      <c r="C10" s="47"/>
      <c r="D10" s="90" t="s">
        <v>98</v>
      </c>
      <c r="E10" s="96"/>
      <c r="F10" s="96"/>
      <c r="G10" s="95"/>
      <c r="H10" s="47"/>
      <c r="I10" s="47"/>
      <c r="J10" s="35"/>
    </row>
    <row r="11" spans="1:10" ht="22.8" customHeight="1">
      <c r="A11" s="145"/>
      <c r="B11" s="46" t="s">
        <v>91</v>
      </c>
      <c r="C11" s="47"/>
      <c r="D11" s="90" t="s">
        <v>99</v>
      </c>
      <c r="E11" s="96"/>
      <c r="F11" s="96"/>
      <c r="G11" s="95"/>
      <c r="H11" s="47"/>
      <c r="I11" s="47"/>
      <c r="J11" s="35"/>
    </row>
    <row r="12" spans="1:10" ht="22.8" customHeight="1">
      <c r="A12" s="145"/>
      <c r="B12" s="46" t="s">
        <v>93</v>
      </c>
      <c r="C12" s="47"/>
      <c r="D12" s="90" t="s">
        <v>100</v>
      </c>
      <c r="E12" s="96"/>
      <c r="F12" s="96"/>
      <c r="G12" s="95"/>
      <c r="H12" s="47"/>
      <c r="I12" s="47"/>
      <c r="J12" s="35"/>
    </row>
    <row r="13" spans="1:10" ht="22.8" customHeight="1">
      <c r="A13" s="145"/>
      <c r="B13" s="46" t="s">
        <v>95</v>
      </c>
      <c r="C13" s="47"/>
      <c r="D13" s="90" t="s">
        <v>101</v>
      </c>
      <c r="E13" s="96"/>
      <c r="F13" s="96"/>
      <c r="G13" s="95"/>
      <c r="H13" s="47"/>
      <c r="I13" s="47"/>
      <c r="J13" s="35"/>
    </row>
    <row r="14" spans="1:10" ht="22.8" customHeight="1">
      <c r="A14" s="145"/>
      <c r="B14" s="46" t="s">
        <v>102</v>
      </c>
      <c r="C14" s="47"/>
      <c r="D14" s="90" t="s">
        <v>103</v>
      </c>
      <c r="E14" s="96">
        <v>88033853.5</v>
      </c>
      <c r="F14" s="96">
        <v>88033853.5</v>
      </c>
      <c r="G14" s="95"/>
      <c r="H14" s="47"/>
      <c r="I14" s="47"/>
      <c r="J14" s="35"/>
    </row>
    <row r="15" spans="1:10" ht="22.8" customHeight="1">
      <c r="A15" s="145"/>
      <c r="B15" s="46" t="s">
        <v>82</v>
      </c>
      <c r="C15" s="47"/>
      <c r="D15" s="90" t="s">
        <v>104</v>
      </c>
      <c r="E15" s="96"/>
      <c r="F15" s="96"/>
      <c r="G15" s="95"/>
      <c r="H15" s="47"/>
      <c r="I15" s="47"/>
      <c r="J15" s="35"/>
    </row>
    <row r="16" spans="1:10" ht="22.8" customHeight="1">
      <c r="A16" s="145"/>
      <c r="B16" s="46" t="s">
        <v>82</v>
      </c>
      <c r="C16" s="47"/>
      <c r="D16" s="90" t="s">
        <v>105</v>
      </c>
      <c r="E16" s="97">
        <v>86614.56</v>
      </c>
      <c r="F16" s="97">
        <v>86614.56</v>
      </c>
      <c r="G16" s="95"/>
      <c r="H16" s="47"/>
      <c r="I16" s="47"/>
      <c r="J16" s="35"/>
    </row>
    <row r="17" spans="1:10" ht="22.8" customHeight="1">
      <c r="A17" s="145"/>
      <c r="B17" s="46" t="s">
        <v>82</v>
      </c>
      <c r="C17" s="47"/>
      <c r="D17" s="46" t="s">
        <v>106</v>
      </c>
      <c r="E17" s="92"/>
      <c r="F17" s="92"/>
      <c r="G17" s="47"/>
      <c r="H17" s="47"/>
      <c r="I17" s="47"/>
      <c r="J17" s="35"/>
    </row>
    <row r="18" spans="1:10" ht="22.8" customHeight="1">
      <c r="A18" s="145"/>
      <c r="B18" s="46" t="s">
        <v>82</v>
      </c>
      <c r="C18" s="47"/>
      <c r="D18" s="46" t="s">
        <v>107</v>
      </c>
      <c r="E18" s="47"/>
      <c r="F18" s="47"/>
      <c r="G18" s="47"/>
      <c r="H18" s="47"/>
      <c r="I18" s="47"/>
      <c r="J18" s="35"/>
    </row>
    <row r="19" spans="1:10" ht="22.8" customHeight="1">
      <c r="A19" s="145"/>
      <c r="B19" s="46" t="s">
        <v>82</v>
      </c>
      <c r="C19" s="47"/>
      <c r="D19" s="46" t="s">
        <v>108</v>
      </c>
      <c r="E19" s="47"/>
      <c r="F19" s="47"/>
      <c r="G19" s="47"/>
      <c r="H19" s="47"/>
      <c r="I19" s="47"/>
      <c r="J19" s="35"/>
    </row>
    <row r="20" spans="1:10" ht="22.8" customHeight="1">
      <c r="A20" s="145"/>
      <c r="B20" s="46" t="s">
        <v>82</v>
      </c>
      <c r="C20" s="47"/>
      <c r="D20" s="46" t="s">
        <v>109</v>
      </c>
      <c r="E20" s="47"/>
      <c r="F20" s="47"/>
      <c r="G20" s="47"/>
      <c r="H20" s="47"/>
      <c r="I20" s="47"/>
      <c r="J20" s="35"/>
    </row>
    <row r="21" spans="1:10" ht="22.8" customHeight="1">
      <c r="A21" s="145"/>
      <c r="B21" s="46" t="s">
        <v>82</v>
      </c>
      <c r="C21" s="47"/>
      <c r="D21" s="46" t="s">
        <v>110</v>
      </c>
      <c r="E21" s="47"/>
      <c r="F21" s="47"/>
      <c r="G21" s="47"/>
      <c r="H21" s="47"/>
      <c r="I21" s="47"/>
      <c r="J21" s="35"/>
    </row>
    <row r="22" spans="1:10" ht="22.8" customHeight="1">
      <c r="A22" s="145"/>
      <c r="B22" s="46" t="s">
        <v>82</v>
      </c>
      <c r="C22" s="47"/>
      <c r="D22" s="46" t="s">
        <v>111</v>
      </c>
      <c r="E22" s="47"/>
      <c r="F22" s="47"/>
      <c r="G22" s="47"/>
      <c r="H22" s="47"/>
      <c r="I22" s="47"/>
      <c r="J22" s="35"/>
    </row>
    <row r="23" spans="1:10" ht="22.8" customHeight="1">
      <c r="A23" s="145"/>
      <c r="B23" s="46" t="s">
        <v>82</v>
      </c>
      <c r="C23" s="47"/>
      <c r="D23" s="46" t="s">
        <v>112</v>
      </c>
      <c r="E23" s="47"/>
      <c r="F23" s="47"/>
      <c r="G23" s="47"/>
      <c r="H23" s="47"/>
      <c r="I23" s="47"/>
      <c r="J23" s="35"/>
    </row>
    <row r="24" spans="1:10" ht="22.8" customHeight="1">
      <c r="A24" s="145"/>
      <c r="B24" s="46" t="s">
        <v>82</v>
      </c>
      <c r="C24" s="47"/>
      <c r="D24" s="46" t="s">
        <v>113</v>
      </c>
      <c r="E24" s="47"/>
      <c r="F24" s="47"/>
      <c r="G24" s="47"/>
      <c r="H24" s="47"/>
      <c r="I24" s="47"/>
      <c r="J24" s="35"/>
    </row>
    <row r="25" spans="1:10" ht="22.8" customHeight="1">
      <c r="A25" s="145"/>
      <c r="B25" s="46" t="s">
        <v>82</v>
      </c>
      <c r="C25" s="47"/>
      <c r="D25" s="46" t="s">
        <v>114</v>
      </c>
      <c r="E25" s="47"/>
      <c r="F25" s="47"/>
      <c r="G25" s="47"/>
      <c r="H25" s="47"/>
      <c r="I25" s="47"/>
      <c r="J25" s="35"/>
    </row>
    <row r="26" spans="1:10" ht="22.8" customHeight="1">
      <c r="A26" s="145"/>
      <c r="B26" s="46" t="s">
        <v>82</v>
      </c>
      <c r="C26" s="47"/>
      <c r="D26" s="46" t="s">
        <v>115</v>
      </c>
      <c r="E26" s="70">
        <v>173698.39</v>
      </c>
      <c r="F26" s="70">
        <v>173698.39</v>
      </c>
      <c r="G26" s="47"/>
      <c r="H26" s="47"/>
      <c r="I26" s="47"/>
      <c r="J26" s="35"/>
    </row>
    <row r="27" spans="1:10" ht="22.8" customHeight="1">
      <c r="A27" s="145"/>
      <c r="B27" s="46" t="s">
        <v>82</v>
      </c>
      <c r="C27" s="47"/>
      <c r="D27" s="46" t="s">
        <v>116</v>
      </c>
      <c r="E27" s="47"/>
      <c r="F27" s="47"/>
      <c r="G27" s="47"/>
      <c r="H27" s="47"/>
      <c r="I27" s="47"/>
      <c r="J27" s="35"/>
    </row>
    <row r="28" spans="1:10" ht="22.8" customHeight="1">
      <c r="A28" s="145"/>
      <c r="B28" s="46" t="s">
        <v>82</v>
      </c>
      <c r="C28" s="47"/>
      <c r="D28" s="46" t="s">
        <v>117</v>
      </c>
      <c r="E28" s="47"/>
      <c r="F28" s="47"/>
      <c r="G28" s="47"/>
      <c r="H28" s="47"/>
      <c r="I28" s="47"/>
      <c r="J28" s="35"/>
    </row>
    <row r="29" spans="1:10" ht="22.8" customHeight="1">
      <c r="A29" s="145"/>
      <c r="B29" s="46" t="s">
        <v>82</v>
      </c>
      <c r="C29" s="47"/>
      <c r="D29" s="46" t="s">
        <v>118</v>
      </c>
      <c r="E29" s="47"/>
      <c r="F29" s="47"/>
      <c r="G29" s="47"/>
      <c r="H29" s="47"/>
      <c r="I29" s="47"/>
      <c r="J29" s="35"/>
    </row>
    <row r="30" spans="1:10" ht="22.8" customHeight="1">
      <c r="A30" s="145"/>
      <c r="B30" s="46" t="s">
        <v>82</v>
      </c>
      <c r="C30" s="47"/>
      <c r="D30" s="46" t="s">
        <v>119</v>
      </c>
      <c r="E30" s="47"/>
      <c r="F30" s="47"/>
      <c r="G30" s="47"/>
      <c r="H30" s="47"/>
      <c r="I30" s="47"/>
      <c r="J30" s="35"/>
    </row>
    <row r="31" spans="1:10" ht="22.8" customHeight="1">
      <c r="A31" s="145"/>
      <c r="B31" s="46" t="s">
        <v>82</v>
      </c>
      <c r="C31" s="47"/>
      <c r="D31" s="46" t="s">
        <v>120</v>
      </c>
      <c r="E31" s="47"/>
      <c r="F31" s="47"/>
      <c r="G31" s="47"/>
      <c r="H31" s="47"/>
      <c r="I31" s="47"/>
      <c r="J31" s="35"/>
    </row>
    <row r="32" spans="1:10" ht="22.8" customHeight="1">
      <c r="A32" s="145"/>
      <c r="B32" s="46" t="s">
        <v>82</v>
      </c>
      <c r="C32" s="47"/>
      <c r="D32" s="46" t="s">
        <v>121</v>
      </c>
      <c r="E32" s="47"/>
      <c r="F32" s="47"/>
      <c r="G32" s="47"/>
      <c r="H32" s="47"/>
      <c r="I32" s="47"/>
      <c r="J32" s="35"/>
    </row>
    <row r="33" spans="1:10" ht="22.8" customHeight="1">
      <c r="A33" s="145"/>
      <c r="B33" s="46" t="s">
        <v>82</v>
      </c>
      <c r="C33" s="47"/>
      <c r="D33" s="46" t="s">
        <v>122</v>
      </c>
      <c r="E33" s="47"/>
      <c r="F33" s="47"/>
      <c r="G33" s="47"/>
      <c r="H33" s="47"/>
      <c r="I33" s="47"/>
      <c r="J33" s="35"/>
    </row>
    <row r="34" spans="1:10" ht="9.75" customHeight="1">
      <c r="A34" s="56"/>
      <c r="B34" s="56"/>
      <c r="C34" s="56"/>
      <c r="D34" s="17"/>
      <c r="E34" s="56"/>
      <c r="F34" s="56"/>
      <c r="G34" s="56"/>
      <c r="H34" s="56"/>
      <c r="I34" s="56"/>
      <c r="J34" s="50"/>
    </row>
  </sheetData>
  <mergeCells count="7">
    <mergeCell ref="A11:A13"/>
    <mergeCell ref="A14:A33"/>
    <mergeCell ref="B2:I2"/>
    <mergeCell ref="B3:C3"/>
    <mergeCell ref="B4:C4"/>
    <mergeCell ref="D4:I4"/>
    <mergeCell ref="A7:A9"/>
  </mergeCells>
  <phoneticPr fontId="21" type="noConversion"/>
  <pageMargins left="0.75" right="0.75" top="0.270000010728836" bottom="0.270000010728836" header="0" footer="0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2"/>
  <sheetViews>
    <sheetView workbookViewId="0">
      <pane ySplit="6" topLeftCell="A7" activePane="bottomLeft" state="frozen"/>
      <selection pane="bottomLeft" activeCell="J15" sqref="J15"/>
    </sheetView>
  </sheetViews>
  <sheetFormatPr defaultColWidth="10" defaultRowHeight="14.4"/>
  <cols>
    <col min="1" max="1" width="1.5546875" customWidth="1"/>
    <col min="2" max="3" width="6.109375" customWidth="1"/>
    <col min="4" max="4" width="13.33203125" customWidth="1"/>
    <col min="5" max="5" width="35.33203125" customWidth="1"/>
    <col min="6" max="6" width="17.44140625" customWidth="1"/>
    <col min="7" max="7" width="15.5546875" customWidth="1"/>
    <col min="8" max="8" width="16.109375" customWidth="1"/>
    <col min="9" max="9" width="16.33203125" customWidth="1"/>
    <col min="10" max="10" width="16.88671875" customWidth="1"/>
    <col min="11" max="42" width="10.21875" customWidth="1"/>
    <col min="43" max="43" width="1.5546875" customWidth="1"/>
    <col min="44" max="45" width="9.77734375" customWidth="1"/>
  </cols>
  <sheetData>
    <row r="1" spans="1:43" ht="16.350000000000001" customHeight="1">
      <c r="A1" s="16"/>
      <c r="B1" s="150"/>
      <c r="C1" s="150"/>
      <c r="E1" s="39"/>
      <c r="F1" s="15"/>
      <c r="G1" s="15"/>
      <c r="H1" s="15"/>
      <c r="I1" s="39"/>
      <c r="J1" s="39"/>
      <c r="K1" s="1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40" t="s">
        <v>123</v>
      </c>
      <c r="AQ1" s="49"/>
    </row>
    <row r="2" spans="1:43" ht="22.8" customHeight="1">
      <c r="A2" s="15"/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49"/>
    </row>
    <row r="3" spans="1:43" ht="19.5" customHeight="1">
      <c r="A3" s="19"/>
      <c r="B3" s="147" t="s">
        <v>4</v>
      </c>
      <c r="C3" s="147"/>
      <c r="D3" s="147"/>
      <c r="E3" s="147"/>
      <c r="G3" s="19"/>
      <c r="H3" s="41"/>
      <c r="I3" s="51"/>
      <c r="J3" s="51"/>
      <c r="K3" s="52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154" t="s">
        <v>5</v>
      </c>
      <c r="AP3" s="154"/>
      <c r="AQ3" s="49"/>
    </row>
    <row r="4" spans="1:43" ht="24.45" customHeight="1">
      <c r="A4" s="21"/>
      <c r="B4" s="153" t="s">
        <v>8</v>
      </c>
      <c r="C4" s="153"/>
      <c r="D4" s="153"/>
      <c r="E4" s="153"/>
      <c r="F4" s="153" t="s">
        <v>125</v>
      </c>
      <c r="G4" s="153" t="s">
        <v>126</v>
      </c>
      <c r="H4" s="153"/>
      <c r="I4" s="153"/>
      <c r="J4" s="153"/>
      <c r="K4" s="153"/>
      <c r="L4" s="153"/>
      <c r="M4" s="153"/>
      <c r="N4" s="153"/>
      <c r="O4" s="153"/>
      <c r="P4" s="153"/>
      <c r="Q4" s="153" t="s">
        <v>127</v>
      </c>
      <c r="R4" s="153"/>
      <c r="S4" s="153"/>
      <c r="T4" s="153"/>
      <c r="U4" s="153"/>
      <c r="V4" s="153"/>
      <c r="W4" s="153"/>
      <c r="X4" s="153"/>
      <c r="Y4" s="153"/>
      <c r="Z4" s="153"/>
      <c r="AA4" s="153" t="s">
        <v>128</v>
      </c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49"/>
    </row>
    <row r="5" spans="1:43" ht="24.45" customHeight="1">
      <c r="A5" s="21"/>
      <c r="B5" s="153" t="s">
        <v>78</v>
      </c>
      <c r="C5" s="153"/>
      <c r="D5" s="153" t="s">
        <v>69</v>
      </c>
      <c r="E5" s="153" t="s">
        <v>70</v>
      </c>
      <c r="F5" s="153"/>
      <c r="G5" s="153" t="s">
        <v>58</v>
      </c>
      <c r="H5" s="153" t="s">
        <v>129</v>
      </c>
      <c r="I5" s="153"/>
      <c r="J5" s="153"/>
      <c r="K5" s="153" t="s">
        <v>130</v>
      </c>
      <c r="L5" s="153"/>
      <c r="M5" s="153"/>
      <c r="N5" s="153" t="s">
        <v>131</v>
      </c>
      <c r="O5" s="153"/>
      <c r="P5" s="153"/>
      <c r="Q5" s="153" t="s">
        <v>58</v>
      </c>
      <c r="R5" s="153" t="s">
        <v>129</v>
      </c>
      <c r="S5" s="153"/>
      <c r="T5" s="153"/>
      <c r="U5" s="153" t="s">
        <v>130</v>
      </c>
      <c r="V5" s="153"/>
      <c r="W5" s="153"/>
      <c r="X5" s="153" t="s">
        <v>131</v>
      </c>
      <c r="Y5" s="153"/>
      <c r="Z5" s="153"/>
      <c r="AA5" s="153" t="s">
        <v>58</v>
      </c>
      <c r="AB5" s="153" t="s">
        <v>129</v>
      </c>
      <c r="AC5" s="153"/>
      <c r="AD5" s="153"/>
      <c r="AE5" s="153" t="s">
        <v>130</v>
      </c>
      <c r="AF5" s="153"/>
      <c r="AG5" s="153"/>
      <c r="AH5" s="153" t="s">
        <v>131</v>
      </c>
      <c r="AI5" s="153"/>
      <c r="AJ5" s="153"/>
      <c r="AK5" s="153" t="s">
        <v>132</v>
      </c>
      <c r="AL5" s="153"/>
      <c r="AM5" s="153"/>
      <c r="AN5" s="153" t="s">
        <v>88</v>
      </c>
      <c r="AO5" s="153"/>
      <c r="AP5" s="153"/>
      <c r="AQ5" s="49"/>
    </row>
    <row r="6" spans="1:43" ht="24.45" customHeight="1">
      <c r="A6" s="17"/>
      <c r="B6" s="42" t="s">
        <v>79</v>
      </c>
      <c r="C6" s="42" t="s">
        <v>80</v>
      </c>
      <c r="D6" s="153"/>
      <c r="E6" s="153"/>
      <c r="F6" s="153"/>
      <c r="G6" s="153"/>
      <c r="H6" s="42" t="s">
        <v>133</v>
      </c>
      <c r="I6" s="42" t="s">
        <v>74</v>
      </c>
      <c r="J6" s="42" t="s">
        <v>75</v>
      </c>
      <c r="K6" s="42" t="s">
        <v>133</v>
      </c>
      <c r="L6" s="42" t="s">
        <v>74</v>
      </c>
      <c r="M6" s="42" t="s">
        <v>75</v>
      </c>
      <c r="N6" s="42" t="s">
        <v>133</v>
      </c>
      <c r="O6" s="42" t="s">
        <v>74</v>
      </c>
      <c r="P6" s="42" t="s">
        <v>75</v>
      </c>
      <c r="Q6" s="153"/>
      <c r="R6" s="42" t="s">
        <v>133</v>
      </c>
      <c r="S6" s="42" t="s">
        <v>74</v>
      </c>
      <c r="T6" s="42" t="s">
        <v>75</v>
      </c>
      <c r="U6" s="42" t="s">
        <v>133</v>
      </c>
      <c r="V6" s="42" t="s">
        <v>74</v>
      </c>
      <c r="W6" s="42" t="s">
        <v>75</v>
      </c>
      <c r="X6" s="42" t="s">
        <v>133</v>
      </c>
      <c r="Y6" s="42" t="s">
        <v>74</v>
      </c>
      <c r="Z6" s="42" t="s">
        <v>75</v>
      </c>
      <c r="AA6" s="153"/>
      <c r="AB6" s="42" t="s">
        <v>133</v>
      </c>
      <c r="AC6" s="42" t="s">
        <v>74</v>
      </c>
      <c r="AD6" s="42" t="s">
        <v>75</v>
      </c>
      <c r="AE6" s="42" t="s">
        <v>133</v>
      </c>
      <c r="AF6" s="42" t="s">
        <v>74</v>
      </c>
      <c r="AG6" s="42" t="s">
        <v>75</v>
      </c>
      <c r="AH6" s="42" t="s">
        <v>133</v>
      </c>
      <c r="AI6" s="42" t="s">
        <v>74</v>
      </c>
      <c r="AJ6" s="42" t="s">
        <v>75</v>
      </c>
      <c r="AK6" s="42" t="s">
        <v>133</v>
      </c>
      <c r="AL6" s="42" t="s">
        <v>74</v>
      </c>
      <c r="AM6" s="42" t="s">
        <v>75</v>
      </c>
      <c r="AN6" s="42" t="s">
        <v>133</v>
      </c>
      <c r="AO6" s="42" t="s">
        <v>74</v>
      </c>
      <c r="AP6" s="42" t="s">
        <v>75</v>
      </c>
      <c r="AQ6" s="49"/>
    </row>
    <row r="7" spans="1:43" ht="22.8" customHeight="1">
      <c r="A7" s="21"/>
      <c r="B7" s="43"/>
      <c r="C7" s="43"/>
      <c r="D7" s="43">
        <v>314002</v>
      </c>
      <c r="E7" s="25" t="s">
        <v>71</v>
      </c>
      <c r="F7" s="44">
        <f>G7</f>
        <v>88294166.450000003</v>
      </c>
      <c r="G7" s="44">
        <f>H7</f>
        <v>88294166.450000003</v>
      </c>
      <c r="H7" s="44">
        <f>H8+H9+H10</f>
        <v>88294166.450000003</v>
      </c>
      <c r="I7" s="44">
        <f t="shared" ref="I7:J7" si="0">I8+I9+I10</f>
        <v>2250366.4500000002</v>
      </c>
      <c r="J7" s="44">
        <f t="shared" si="0"/>
        <v>86043800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9"/>
    </row>
    <row r="8" spans="1:43" ht="22.8" customHeight="1">
      <c r="A8" s="21"/>
      <c r="B8" s="45">
        <v>208</v>
      </c>
      <c r="C8" s="98" t="s">
        <v>313</v>
      </c>
      <c r="D8" s="46"/>
      <c r="E8" s="46" t="s">
        <v>329</v>
      </c>
      <c r="F8" s="100">
        <f t="shared" ref="F8:F10" si="1">G8</f>
        <v>88033853.5</v>
      </c>
      <c r="G8" s="100">
        <f t="shared" ref="G8:G10" si="2">H8</f>
        <v>88033853.5</v>
      </c>
      <c r="H8" s="101">
        <f>I8+J8</f>
        <v>88033853.5</v>
      </c>
      <c r="I8" s="101">
        <v>1990053.5</v>
      </c>
      <c r="J8" s="101">
        <v>86043800</v>
      </c>
      <c r="K8" s="101"/>
      <c r="L8" s="101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9"/>
    </row>
    <row r="9" spans="1:43" ht="22.8" customHeight="1">
      <c r="A9" s="21"/>
      <c r="B9" s="45">
        <v>210</v>
      </c>
      <c r="C9" s="98">
        <v>11</v>
      </c>
      <c r="D9" s="46"/>
      <c r="E9" s="90" t="s">
        <v>327</v>
      </c>
      <c r="F9" s="102">
        <f t="shared" si="1"/>
        <v>86614.56</v>
      </c>
      <c r="G9" s="102">
        <f t="shared" si="2"/>
        <v>86614.56</v>
      </c>
      <c r="H9" s="96">
        <f t="shared" ref="H9:H10" si="3">I9+J9</f>
        <v>86614.56</v>
      </c>
      <c r="I9" s="93">
        <v>86614.56</v>
      </c>
      <c r="J9" s="96"/>
      <c r="K9" s="96"/>
      <c r="L9" s="96"/>
      <c r="M9" s="95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9"/>
    </row>
    <row r="10" spans="1:43" ht="22.8" customHeight="1">
      <c r="A10" s="21"/>
      <c r="B10" s="45">
        <v>221</v>
      </c>
      <c r="C10" s="98" t="s">
        <v>313</v>
      </c>
      <c r="D10" s="46"/>
      <c r="E10" s="90" t="s">
        <v>328</v>
      </c>
      <c r="F10" s="102">
        <f t="shared" si="1"/>
        <v>173698.39</v>
      </c>
      <c r="G10" s="102">
        <f t="shared" si="2"/>
        <v>173698.39</v>
      </c>
      <c r="H10" s="96">
        <f t="shared" si="3"/>
        <v>173698.39</v>
      </c>
      <c r="I10" s="93">
        <v>173698.39</v>
      </c>
      <c r="J10" s="96"/>
      <c r="K10" s="96"/>
      <c r="L10" s="96"/>
      <c r="M10" s="95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9"/>
    </row>
    <row r="11" spans="1:43" ht="22.8" customHeight="1">
      <c r="A11" s="21"/>
      <c r="B11" s="45" t="s">
        <v>22</v>
      </c>
      <c r="C11" s="45" t="s">
        <v>22</v>
      </c>
      <c r="D11" s="46"/>
      <c r="E11" s="46" t="s">
        <v>134</v>
      </c>
      <c r="F11" s="92"/>
      <c r="G11" s="92"/>
      <c r="H11" s="92"/>
      <c r="I11" s="92"/>
      <c r="J11" s="92"/>
      <c r="K11" s="92"/>
      <c r="L11" s="92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9"/>
    </row>
    <row r="12" spans="1:43" ht="9.75" customHeight="1">
      <c r="A12" s="30"/>
      <c r="B12" s="30"/>
      <c r="C12" s="30"/>
      <c r="D12" s="48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50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AK5:AM5"/>
    <mergeCell ref="AN5:AP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1" type="noConversion"/>
  <pageMargins left="0.75" right="0.75" top="0.270000010728836" bottom="0.270000010728836" header="0" footer="0"/>
  <pageSetup paperSize="9" scale="2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30"/>
  <sheetViews>
    <sheetView topLeftCell="BO1" workbookViewId="0">
      <pane ySplit="6" topLeftCell="A7" activePane="bottomLeft" state="frozen"/>
      <selection pane="bottomLeft" activeCell="BT13" sqref="BT13"/>
    </sheetView>
  </sheetViews>
  <sheetFormatPr defaultColWidth="10" defaultRowHeight="14.4"/>
  <cols>
    <col min="1" max="1" width="1.5546875" customWidth="1"/>
    <col min="2" max="2" width="6.109375" customWidth="1"/>
    <col min="3" max="3" width="4.5546875" customWidth="1"/>
    <col min="4" max="4" width="4.21875" customWidth="1"/>
    <col min="5" max="5" width="7.6640625" customWidth="1"/>
    <col min="6" max="6" width="41" customWidth="1"/>
    <col min="7" max="7" width="15.5546875" customWidth="1"/>
    <col min="8" max="9" width="16.44140625" customWidth="1"/>
    <col min="10" max="10" width="11" customWidth="1"/>
    <col min="11" max="11" width="8.5546875" customWidth="1"/>
    <col min="12" max="12" width="11" customWidth="1"/>
    <col min="13" max="13" width="9.6640625" customWidth="1"/>
    <col min="14" max="14" width="10.88671875" customWidth="1"/>
    <col min="15" max="15" width="11.6640625" customWidth="1"/>
    <col min="16" max="16" width="10.5546875" customWidth="1"/>
    <col min="17" max="108" width="16.44140625" customWidth="1"/>
    <col min="109" max="109" width="1.5546875" customWidth="1"/>
    <col min="110" max="111" width="9.77734375" customWidth="1"/>
  </cols>
  <sheetData>
    <row r="1" spans="1:109" ht="16.350000000000001" customHeight="1">
      <c r="A1" s="15"/>
      <c r="B1" s="150"/>
      <c r="C1" s="150"/>
      <c r="D1" s="150"/>
      <c r="E1" s="17"/>
      <c r="F1" s="17"/>
      <c r="G1" s="155" t="s">
        <v>135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21"/>
    </row>
    <row r="2" spans="1:109" ht="22.8" customHeight="1">
      <c r="A2" s="15"/>
      <c r="B2" s="146" t="s">
        <v>136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21" t="s">
        <v>2</v>
      </c>
    </row>
    <row r="3" spans="1:109" ht="19.5" customHeight="1">
      <c r="A3" s="19"/>
      <c r="B3" s="147" t="s">
        <v>4</v>
      </c>
      <c r="C3" s="147"/>
      <c r="D3" s="147"/>
      <c r="E3" s="147"/>
      <c r="F3" s="147"/>
      <c r="G3" s="19"/>
      <c r="H3" s="154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33"/>
    </row>
    <row r="4" spans="1:109" ht="24.45" customHeight="1">
      <c r="A4" s="17"/>
      <c r="B4" s="151" t="s">
        <v>8</v>
      </c>
      <c r="C4" s="151"/>
      <c r="D4" s="151"/>
      <c r="E4" s="151"/>
      <c r="F4" s="151"/>
      <c r="G4" s="151" t="s">
        <v>58</v>
      </c>
      <c r="H4" s="148" t="s">
        <v>137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 t="s">
        <v>138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 t="s">
        <v>139</v>
      </c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38" t="s">
        <v>140</v>
      </c>
      <c r="BI4" s="148" t="s">
        <v>141</v>
      </c>
      <c r="BJ4" s="148"/>
      <c r="BK4" s="148"/>
      <c r="BL4" s="148"/>
      <c r="BM4" s="38" t="s">
        <v>142</v>
      </c>
      <c r="BN4" s="148" t="s">
        <v>143</v>
      </c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 t="s">
        <v>144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 t="s">
        <v>145</v>
      </c>
      <c r="CQ4" s="148"/>
      <c r="CR4" s="148" t="s">
        <v>146</v>
      </c>
      <c r="CS4" s="148"/>
      <c r="CT4" s="148"/>
      <c r="CU4" s="148"/>
      <c r="CV4" s="148"/>
      <c r="CW4" s="148" t="s">
        <v>147</v>
      </c>
      <c r="CX4" s="148"/>
      <c r="CY4" s="148"/>
      <c r="CZ4" s="148" t="s">
        <v>148</v>
      </c>
      <c r="DA4" s="148"/>
      <c r="DB4" s="148"/>
      <c r="DC4" s="148"/>
      <c r="DD4" s="148"/>
      <c r="DE4" s="17"/>
    </row>
    <row r="5" spans="1:109" ht="24.45" customHeight="1">
      <c r="A5" s="17"/>
      <c r="B5" s="151" t="s">
        <v>78</v>
      </c>
      <c r="C5" s="151"/>
      <c r="D5" s="151"/>
      <c r="E5" s="151" t="s">
        <v>69</v>
      </c>
      <c r="F5" s="151" t="s">
        <v>70</v>
      </c>
      <c r="G5" s="151"/>
      <c r="H5" s="148" t="s">
        <v>149</v>
      </c>
      <c r="I5" s="148" t="s">
        <v>150</v>
      </c>
      <c r="J5" s="148" t="s">
        <v>151</v>
      </c>
      <c r="K5" s="148" t="s">
        <v>152</v>
      </c>
      <c r="L5" s="148" t="s">
        <v>153</v>
      </c>
      <c r="M5" s="148" t="s">
        <v>154</v>
      </c>
      <c r="N5" s="148" t="s">
        <v>155</v>
      </c>
      <c r="O5" s="148" t="s">
        <v>156</v>
      </c>
      <c r="P5" s="148" t="s">
        <v>157</v>
      </c>
      <c r="Q5" s="148" t="s">
        <v>158</v>
      </c>
      <c r="R5" s="148" t="s">
        <v>159</v>
      </c>
      <c r="S5" s="148" t="s">
        <v>160</v>
      </c>
      <c r="T5" s="148" t="s">
        <v>161</v>
      </c>
      <c r="U5" s="148" t="s">
        <v>162</v>
      </c>
      <c r="V5" s="148" t="s">
        <v>163</v>
      </c>
      <c r="W5" s="148" t="s">
        <v>164</v>
      </c>
      <c r="X5" s="148" t="s">
        <v>165</v>
      </c>
      <c r="Y5" s="148" t="s">
        <v>166</v>
      </c>
      <c r="Z5" s="148" t="s">
        <v>167</v>
      </c>
      <c r="AA5" s="148" t="s">
        <v>168</v>
      </c>
      <c r="AB5" s="148" t="s">
        <v>169</v>
      </c>
      <c r="AC5" s="148" t="s">
        <v>170</v>
      </c>
      <c r="AD5" s="148" t="s">
        <v>171</v>
      </c>
      <c r="AE5" s="148" t="s">
        <v>172</v>
      </c>
      <c r="AF5" s="148" t="s">
        <v>173</v>
      </c>
      <c r="AG5" s="148" t="s">
        <v>174</v>
      </c>
      <c r="AH5" s="148" t="s">
        <v>175</v>
      </c>
      <c r="AI5" s="148" t="s">
        <v>176</v>
      </c>
      <c r="AJ5" s="148" t="s">
        <v>177</v>
      </c>
      <c r="AK5" s="148" t="s">
        <v>178</v>
      </c>
      <c r="AL5" s="148" t="s">
        <v>179</v>
      </c>
      <c r="AM5" s="148" t="s">
        <v>180</v>
      </c>
      <c r="AN5" s="148" t="s">
        <v>181</v>
      </c>
      <c r="AO5" s="148" t="s">
        <v>182</v>
      </c>
      <c r="AP5" s="148" t="s">
        <v>183</v>
      </c>
      <c r="AQ5" s="148" t="s">
        <v>184</v>
      </c>
      <c r="AR5" s="148" t="s">
        <v>185</v>
      </c>
      <c r="AS5" s="148" t="s">
        <v>186</v>
      </c>
      <c r="AT5" s="148" t="s">
        <v>187</v>
      </c>
      <c r="AU5" s="148" t="s">
        <v>188</v>
      </c>
      <c r="AV5" s="148" t="s">
        <v>189</v>
      </c>
      <c r="AW5" s="148" t="s">
        <v>190</v>
      </c>
      <c r="AX5" s="148" t="s">
        <v>191</v>
      </c>
      <c r="AY5" s="148" t="s">
        <v>192</v>
      </c>
      <c r="AZ5" s="148" t="s">
        <v>193</v>
      </c>
      <c r="BA5" s="148" t="s">
        <v>194</v>
      </c>
      <c r="BB5" s="148" t="s">
        <v>195</v>
      </c>
      <c r="BC5" s="148" t="s">
        <v>196</v>
      </c>
      <c r="BD5" s="148" t="s">
        <v>197</v>
      </c>
      <c r="BE5" s="148" t="s">
        <v>198</v>
      </c>
      <c r="BF5" s="148" t="s">
        <v>199</v>
      </c>
      <c r="BG5" s="148" t="s">
        <v>200</v>
      </c>
      <c r="BH5" s="148" t="s">
        <v>201</v>
      </c>
      <c r="BI5" s="148" t="s">
        <v>202</v>
      </c>
      <c r="BJ5" s="148" t="s">
        <v>203</v>
      </c>
      <c r="BK5" s="148" t="s">
        <v>204</v>
      </c>
      <c r="BL5" s="148" t="s">
        <v>205</v>
      </c>
      <c r="BM5" s="148" t="s">
        <v>206</v>
      </c>
      <c r="BN5" s="148" t="s">
        <v>207</v>
      </c>
      <c r="BO5" s="148" t="s">
        <v>208</v>
      </c>
      <c r="BP5" s="148" t="s">
        <v>209</v>
      </c>
      <c r="BQ5" s="148" t="s">
        <v>210</v>
      </c>
      <c r="BR5" s="148" t="s">
        <v>211</v>
      </c>
      <c r="BS5" s="148" t="s">
        <v>212</v>
      </c>
      <c r="BT5" s="148" t="s">
        <v>213</v>
      </c>
      <c r="BU5" s="148" t="s">
        <v>214</v>
      </c>
      <c r="BV5" s="148" t="s">
        <v>215</v>
      </c>
      <c r="BW5" s="148" t="s">
        <v>216</v>
      </c>
      <c r="BX5" s="148" t="s">
        <v>217</v>
      </c>
      <c r="BY5" s="148" t="s">
        <v>218</v>
      </c>
      <c r="BZ5" s="148" t="s">
        <v>207</v>
      </c>
      <c r="CA5" s="148" t="s">
        <v>208</v>
      </c>
      <c r="CB5" s="148" t="s">
        <v>209</v>
      </c>
      <c r="CC5" s="148" t="s">
        <v>210</v>
      </c>
      <c r="CD5" s="148" t="s">
        <v>211</v>
      </c>
      <c r="CE5" s="148" t="s">
        <v>212</v>
      </c>
      <c r="CF5" s="148" t="s">
        <v>213</v>
      </c>
      <c r="CG5" s="148" t="s">
        <v>219</v>
      </c>
      <c r="CH5" s="148" t="s">
        <v>220</v>
      </c>
      <c r="CI5" s="148" t="s">
        <v>221</v>
      </c>
      <c r="CJ5" s="148" t="s">
        <v>222</v>
      </c>
      <c r="CK5" s="148" t="s">
        <v>214</v>
      </c>
      <c r="CL5" s="148" t="s">
        <v>215</v>
      </c>
      <c r="CM5" s="148" t="s">
        <v>216</v>
      </c>
      <c r="CN5" s="148" t="s">
        <v>217</v>
      </c>
      <c r="CO5" s="148" t="s">
        <v>223</v>
      </c>
      <c r="CP5" s="148" t="s">
        <v>224</v>
      </c>
      <c r="CQ5" s="148" t="s">
        <v>225</v>
      </c>
      <c r="CR5" s="148" t="s">
        <v>224</v>
      </c>
      <c r="CS5" s="148" t="s">
        <v>226</v>
      </c>
      <c r="CT5" s="148" t="s">
        <v>227</v>
      </c>
      <c r="CU5" s="148" t="s">
        <v>228</v>
      </c>
      <c r="CV5" s="148" t="s">
        <v>225</v>
      </c>
      <c r="CW5" s="148" t="s">
        <v>229</v>
      </c>
      <c r="CX5" s="148" t="s">
        <v>230</v>
      </c>
      <c r="CY5" s="148" t="s">
        <v>231</v>
      </c>
      <c r="CZ5" s="148" t="s">
        <v>232</v>
      </c>
      <c r="DA5" s="148" t="s">
        <v>233</v>
      </c>
      <c r="DB5" s="148" t="s">
        <v>234</v>
      </c>
      <c r="DC5" s="148" t="s">
        <v>235</v>
      </c>
      <c r="DD5" s="148" t="s">
        <v>148</v>
      </c>
      <c r="DE5" s="17"/>
    </row>
    <row r="6" spans="1:109" ht="24.45" customHeight="1">
      <c r="A6" s="23"/>
      <c r="B6" s="22" t="s">
        <v>79</v>
      </c>
      <c r="C6" s="22" t="s">
        <v>80</v>
      </c>
      <c r="D6" s="22" t="s">
        <v>81</v>
      </c>
      <c r="E6" s="151"/>
      <c r="F6" s="152"/>
      <c r="G6" s="152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8"/>
      <c r="AC6" s="149"/>
      <c r="AD6" s="149"/>
      <c r="AE6" s="149"/>
      <c r="AF6" s="149"/>
      <c r="AG6" s="149"/>
      <c r="AH6" s="149"/>
      <c r="AI6" s="149"/>
      <c r="AJ6" s="149"/>
      <c r="AK6" s="148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8"/>
      <c r="BF6" s="148"/>
      <c r="BG6" s="148"/>
      <c r="BH6" s="148"/>
      <c r="BI6" s="148"/>
      <c r="BJ6" s="148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35"/>
    </row>
    <row r="7" spans="1:109" ht="22.8" customHeight="1">
      <c r="A7" s="24"/>
      <c r="B7" s="105"/>
      <c r="C7" s="105"/>
      <c r="D7" s="105"/>
      <c r="E7" s="128"/>
      <c r="F7" s="130" t="s">
        <v>71</v>
      </c>
      <c r="G7" s="97">
        <v>88294166.450000003</v>
      </c>
      <c r="H7" s="97">
        <f>H8+H10</f>
        <v>616018.02</v>
      </c>
      <c r="I7" s="97">
        <f>I8+I10</f>
        <v>224928</v>
      </c>
      <c r="J7" s="97">
        <v>26835</v>
      </c>
      <c r="K7" s="97"/>
      <c r="L7" s="97">
        <v>99720</v>
      </c>
      <c r="M7" s="97"/>
      <c r="N7" s="97"/>
      <c r="O7" s="97">
        <v>86614.56</v>
      </c>
      <c r="P7" s="97"/>
      <c r="Q7" s="97">
        <f>Q8+Q10</f>
        <v>11637.240000000002</v>
      </c>
      <c r="R7" s="97">
        <v>173698.39</v>
      </c>
      <c r="S7" s="97"/>
      <c r="T7" s="97">
        <v>592483.62</v>
      </c>
      <c r="U7" s="97">
        <v>119500</v>
      </c>
      <c r="V7" s="97">
        <v>26100</v>
      </c>
      <c r="W7" s="97"/>
      <c r="X7" s="97"/>
      <c r="Y7" s="97">
        <v>3000</v>
      </c>
      <c r="Z7" s="97">
        <v>11500</v>
      </c>
      <c r="AA7" s="97">
        <v>30000</v>
      </c>
      <c r="AB7" s="131"/>
      <c r="AC7" s="97"/>
      <c r="AD7" s="97">
        <v>36000</v>
      </c>
      <c r="AE7" s="97"/>
      <c r="AF7" s="97"/>
      <c r="AG7" s="97"/>
      <c r="AH7" s="97">
        <v>5000</v>
      </c>
      <c r="AI7" s="97">
        <v>7000</v>
      </c>
      <c r="AJ7" s="97">
        <v>8000</v>
      </c>
      <c r="AK7" s="131"/>
      <c r="AL7" s="97"/>
      <c r="AM7" s="97"/>
      <c r="AN7" s="97"/>
      <c r="AO7" s="97"/>
      <c r="AP7" s="97">
        <v>17100.060000000001</v>
      </c>
      <c r="AQ7" s="97"/>
      <c r="AR7" s="97"/>
      <c r="AS7" s="97">
        <f>AS8+AS12</f>
        <v>59040</v>
      </c>
      <c r="AT7" s="97"/>
      <c r="AU7" s="97">
        <v>57100</v>
      </c>
      <c r="AV7" s="97"/>
      <c r="AW7" s="97"/>
      <c r="AX7" s="97"/>
      <c r="AY7" s="97"/>
      <c r="AZ7" s="97">
        <v>465600</v>
      </c>
      <c r="BA7" s="97">
        <v>80843000</v>
      </c>
      <c r="BB7" s="97"/>
      <c r="BC7" s="97"/>
      <c r="BD7" s="97"/>
      <c r="BE7" s="129"/>
      <c r="BF7" s="67"/>
      <c r="BG7" s="67">
        <f>BG12+BG14</f>
        <v>4742240</v>
      </c>
      <c r="BH7" s="67"/>
      <c r="BI7" s="67"/>
      <c r="BJ7" s="132"/>
      <c r="BK7" s="97"/>
      <c r="BL7" s="97"/>
      <c r="BM7" s="97"/>
      <c r="BN7" s="97"/>
      <c r="BO7" s="97"/>
      <c r="BP7" s="97"/>
      <c r="BQ7" s="97"/>
      <c r="BR7" s="97"/>
      <c r="BS7" s="102"/>
      <c r="BT7" s="102"/>
      <c r="BU7" s="102"/>
      <c r="BV7" s="102"/>
      <c r="BW7" s="102"/>
      <c r="BX7" s="102"/>
      <c r="BY7" s="102"/>
      <c r="BZ7" s="102"/>
      <c r="CA7" s="102"/>
      <c r="CB7" s="133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36"/>
    </row>
    <row r="8" spans="1:109" ht="22.8" customHeight="1">
      <c r="A8" s="23"/>
      <c r="B8" s="106">
        <v>208</v>
      </c>
      <c r="C8" s="107" t="s">
        <v>313</v>
      </c>
      <c r="D8" s="107" t="s">
        <v>314</v>
      </c>
      <c r="E8" s="106">
        <v>314002</v>
      </c>
      <c r="F8" s="108" t="s">
        <v>286</v>
      </c>
      <c r="G8" s="97">
        <v>1417315.48</v>
      </c>
      <c r="H8" s="97">
        <v>322020</v>
      </c>
      <c r="I8" s="97">
        <v>218676</v>
      </c>
      <c r="J8" s="97">
        <v>26835</v>
      </c>
      <c r="K8" s="97"/>
      <c r="L8" s="97"/>
      <c r="M8" s="97"/>
      <c r="N8" s="97"/>
      <c r="O8" s="97"/>
      <c r="P8" s="97"/>
      <c r="Q8" s="97">
        <v>5111.22</v>
      </c>
      <c r="R8" s="97"/>
      <c r="S8" s="97"/>
      <c r="T8" s="97">
        <v>592483.62</v>
      </c>
      <c r="U8" s="97">
        <v>77500</v>
      </c>
      <c r="V8" s="97"/>
      <c r="W8" s="96"/>
      <c r="X8" s="96"/>
      <c r="Y8" s="97">
        <v>3000</v>
      </c>
      <c r="Z8" s="97">
        <v>11500</v>
      </c>
      <c r="AA8" s="97">
        <v>30000</v>
      </c>
      <c r="AB8" s="111"/>
      <c r="AC8" s="109"/>
      <c r="AD8" s="109">
        <v>24000</v>
      </c>
      <c r="AE8" s="109"/>
      <c r="AF8" s="109"/>
      <c r="AG8" s="110"/>
      <c r="AH8" s="97">
        <v>5000</v>
      </c>
      <c r="AI8" s="97">
        <v>3000</v>
      </c>
      <c r="AJ8" s="97">
        <v>8000</v>
      </c>
      <c r="AK8" s="111"/>
      <c r="AL8" s="109"/>
      <c r="AM8" s="109"/>
      <c r="AN8" s="109"/>
      <c r="AO8" s="110"/>
      <c r="AP8" s="97">
        <v>11350.62</v>
      </c>
      <c r="AQ8" s="111"/>
      <c r="AR8" s="110"/>
      <c r="AS8" s="97">
        <v>58800</v>
      </c>
      <c r="AT8" s="96"/>
      <c r="AU8" s="97">
        <v>20000</v>
      </c>
      <c r="AV8" s="96"/>
      <c r="AW8" s="111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34"/>
    </row>
    <row r="9" spans="1:109" ht="22.8" customHeight="1">
      <c r="A9" s="23"/>
      <c r="B9" s="106">
        <v>208</v>
      </c>
      <c r="C9" s="107" t="s">
        <v>313</v>
      </c>
      <c r="D9" s="107" t="s">
        <v>315</v>
      </c>
      <c r="E9" s="106">
        <v>314002</v>
      </c>
      <c r="F9" s="108" t="s">
        <v>288</v>
      </c>
      <c r="G9" s="96">
        <v>17100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111"/>
      <c r="S9" s="110"/>
      <c r="T9" s="96"/>
      <c r="U9" s="97">
        <v>9000</v>
      </c>
      <c r="V9" s="97">
        <v>4100</v>
      </c>
      <c r="W9" s="111"/>
      <c r="X9" s="109"/>
      <c r="Y9" s="109"/>
      <c r="Z9" s="109"/>
      <c r="AA9" s="113"/>
      <c r="AB9" s="28"/>
      <c r="AC9" s="28"/>
      <c r="AD9" s="28"/>
      <c r="AE9" s="28"/>
      <c r="AF9" s="28"/>
      <c r="AG9" s="112"/>
      <c r="AH9" s="97">
        <v>0</v>
      </c>
      <c r="AI9" s="97">
        <v>4000</v>
      </c>
      <c r="AJ9" s="97">
        <v>0</v>
      </c>
      <c r="AK9" s="103"/>
      <c r="AL9" s="28"/>
      <c r="AM9" s="28"/>
      <c r="AN9" s="28"/>
      <c r="AO9" s="112"/>
      <c r="AP9" s="97">
        <v>0</v>
      </c>
      <c r="AQ9" s="103"/>
      <c r="AR9" s="28"/>
      <c r="AS9" s="110"/>
      <c r="AT9" s="96"/>
      <c r="AU9" s="97">
        <v>0</v>
      </c>
      <c r="AV9" s="96"/>
      <c r="AW9" s="103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34"/>
    </row>
    <row r="10" spans="1:109" ht="22.8" customHeight="1">
      <c r="A10" s="23"/>
      <c r="B10" s="106">
        <v>208</v>
      </c>
      <c r="C10" s="107" t="s">
        <v>313</v>
      </c>
      <c r="D10" s="107" t="s">
        <v>316</v>
      </c>
      <c r="E10" s="106">
        <v>314002</v>
      </c>
      <c r="F10" s="108" t="s">
        <v>290</v>
      </c>
      <c r="G10" s="97">
        <v>397847.46</v>
      </c>
      <c r="H10" s="97">
        <v>293998.02</v>
      </c>
      <c r="I10" s="97">
        <v>6252</v>
      </c>
      <c r="J10" s="96"/>
      <c r="K10" s="96"/>
      <c r="L10" s="97">
        <v>99720</v>
      </c>
      <c r="M10" s="96"/>
      <c r="N10" s="96"/>
      <c r="O10" s="96"/>
      <c r="P10" s="96"/>
      <c r="Q10" s="97">
        <v>6526.02</v>
      </c>
      <c r="R10" s="103"/>
      <c r="S10" s="112"/>
      <c r="T10" s="97"/>
      <c r="U10" s="97">
        <v>33000</v>
      </c>
      <c r="V10" s="97">
        <v>22000</v>
      </c>
      <c r="W10" s="103"/>
      <c r="X10" s="28"/>
      <c r="Y10" s="28"/>
      <c r="Z10" s="112"/>
      <c r="AA10" s="97"/>
      <c r="AB10" s="103"/>
      <c r="AC10" s="28"/>
      <c r="AD10" s="28">
        <v>12000</v>
      </c>
      <c r="AE10" s="28"/>
      <c r="AF10" s="28"/>
      <c r="AG10" s="28"/>
      <c r="AH10" s="109"/>
      <c r="AI10" s="109"/>
      <c r="AJ10" s="109"/>
      <c r="AK10" s="28"/>
      <c r="AL10" s="28"/>
      <c r="AM10" s="28"/>
      <c r="AN10" s="28"/>
      <c r="AO10" s="112"/>
      <c r="AP10" s="97">
        <v>5749.44</v>
      </c>
      <c r="AQ10" s="103"/>
      <c r="AR10" s="28"/>
      <c r="AS10" s="112"/>
      <c r="AT10" s="96"/>
      <c r="AU10" s="97">
        <v>31100</v>
      </c>
      <c r="AV10" s="96"/>
      <c r="AW10" s="103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34"/>
    </row>
    <row r="11" spans="1:109" ht="22.8" customHeight="1">
      <c r="A11" s="23"/>
      <c r="B11" s="106">
        <v>208</v>
      </c>
      <c r="C11" s="107" t="s">
        <v>346</v>
      </c>
      <c r="D11" s="107" t="s">
        <v>346</v>
      </c>
      <c r="E11" s="106">
        <v>314002</v>
      </c>
      <c r="F11" s="108" t="s">
        <v>292</v>
      </c>
      <c r="G11" s="96">
        <v>144510.56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103"/>
      <c r="S11" s="28"/>
      <c r="T11" s="109"/>
      <c r="U11" s="109"/>
      <c r="V11" s="109"/>
      <c r="W11" s="28"/>
      <c r="X11" s="28"/>
      <c r="Y11" s="28"/>
      <c r="Z11" s="28"/>
      <c r="AA11" s="109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112"/>
      <c r="AP11" s="97">
        <v>0</v>
      </c>
      <c r="AQ11" s="103"/>
      <c r="AR11" s="28"/>
      <c r="AS11" s="112"/>
      <c r="AT11" s="96"/>
      <c r="AU11" s="96"/>
      <c r="AV11" s="96"/>
      <c r="AW11" s="103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34"/>
    </row>
    <row r="12" spans="1:109" ht="22.8" customHeight="1">
      <c r="A12" s="23"/>
      <c r="B12" s="106">
        <v>208</v>
      </c>
      <c r="C12" s="107" t="s">
        <v>318</v>
      </c>
      <c r="D12" s="107" t="s">
        <v>319</v>
      </c>
      <c r="E12" s="106">
        <v>314002</v>
      </c>
      <c r="F12" s="108" t="s">
        <v>294</v>
      </c>
      <c r="G12" s="115">
        <v>128480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109"/>
      <c r="AQ12" s="28"/>
      <c r="AR12" s="28"/>
      <c r="AS12" s="112">
        <v>240</v>
      </c>
      <c r="AT12" s="96"/>
      <c r="AU12" s="96">
        <v>6000</v>
      </c>
      <c r="AV12" s="96"/>
      <c r="AW12" s="103"/>
      <c r="AX12" s="28"/>
      <c r="AY12" s="28"/>
      <c r="AZ12" s="119"/>
      <c r="BA12" s="119"/>
      <c r="BB12" s="28"/>
      <c r="BC12" s="28"/>
      <c r="BD12" s="28"/>
      <c r="BE12" s="28"/>
      <c r="BF12" s="28"/>
      <c r="BG12" s="28">
        <v>122240</v>
      </c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34"/>
    </row>
    <row r="13" spans="1:109" ht="22.8" customHeight="1">
      <c r="A13" s="23"/>
      <c r="B13" s="106">
        <v>208</v>
      </c>
      <c r="C13" s="107" t="s">
        <v>320</v>
      </c>
      <c r="D13" s="107" t="s">
        <v>347</v>
      </c>
      <c r="E13" s="106">
        <v>314002</v>
      </c>
      <c r="F13" s="108" t="s">
        <v>296</v>
      </c>
      <c r="G13" s="97">
        <v>465600</v>
      </c>
      <c r="H13" s="103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109"/>
      <c r="AU13" s="109"/>
      <c r="AV13" s="109"/>
      <c r="AW13" s="28"/>
      <c r="AX13" s="28"/>
      <c r="AY13" s="112"/>
      <c r="AZ13" s="97">
        <v>465600</v>
      </c>
      <c r="BA13" s="96"/>
      <c r="BB13" s="103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34"/>
    </row>
    <row r="14" spans="1:109" ht="22.8" customHeight="1">
      <c r="A14" s="23"/>
      <c r="B14" s="106">
        <v>208</v>
      </c>
      <c r="C14" s="107" t="s">
        <v>320</v>
      </c>
      <c r="D14" s="107" t="s">
        <v>322</v>
      </c>
      <c r="E14" s="106">
        <v>314002</v>
      </c>
      <c r="F14" s="108" t="s">
        <v>298</v>
      </c>
      <c r="G14" s="97">
        <v>4620000</v>
      </c>
      <c r="H14" s="103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112"/>
      <c r="AZ14" s="96"/>
      <c r="BA14" s="96"/>
      <c r="BB14" s="103"/>
      <c r="BC14" s="28"/>
      <c r="BD14" s="28"/>
      <c r="BE14" s="28"/>
      <c r="BF14" s="28"/>
      <c r="BG14" s="28">
        <v>4620000</v>
      </c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34"/>
    </row>
    <row r="15" spans="1:109" ht="22.8" customHeight="1">
      <c r="A15" s="23"/>
      <c r="B15" s="106">
        <v>208</v>
      </c>
      <c r="C15" s="107" t="s">
        <v>323</v>
      </c>
      <c r="D15" s="107" t="s">
        <v>348</v>
      </c>
      <c r="E15" s="106">
        <v>314002</v>
      </c>
      <c r="F15" s="108" t="s">
        <v>300</v>
      </c>
      <c r="G15" s="97">
        <v>6816000</v>
      </c>
      <c r="H15" s="103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112"/>
      <c r="AZ15" s="96"/>
      <c r="BA15" s="97">
        <v>6816000</v>
      </c>
      <c r="BB15" s="103"/>
      <c r="BC15" s="28"/>
      <c r="BD15" s="28"/>
      <c r="BE15" s="28"/>
      <c r="BF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34"/>
    </row>
    <row r="16" spans="1:109" ht="22.8" customHeight="1">
      <c r="A16" s="23"/>
      <c r="B16" s="106">
        <v>208</v>
      </c>
      <c r="C16" s="107" t="s">
        <v>325</v>
      </c>
      <c r="D16" s="107" t="s">
        <v>347</v>
      </c>
      <c r="E16" s="106">
        <v>314002</v>
      </c>
      <c r="F16" s="108" t="s">
        <v>302</v>
      </c>
      <c r="G16" s="97">
        <v>25510000</v>
      </c>
      <c r="H16" s="103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112"/>
      <c r="AZ16" s="96"/>
      <c r="BA16" s="97">
        <v>25510000</v>
      </c>
      <c r="BB16" s="103"/>
      <c r="BC16" s="28"/>
      <c r="BD16" s="28"/>
      <c r="BE16" s="28"/>
      <c r="BF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34"/>
    </row>
    <row r="17" spans="1:109" ht="22.8" customHeight="1">
      <c r="A17" s="23"/>
      <c r="B17" s="106">
        <v>208</v>
      </c>
      <c r="C17" s="107" t="s">
        <v>325</v>
      </c>
      <c r="D17" s="107" t="s">
        <v>322</v>
      </c>
      <c r="E17" s="106">
        <v>314002</v>
      </c>
      <c r="F17" s="108" t="s">
        <v>304</v>
      </c>
      <c r="G17" s="97">
        <v>29530000</v>
      </c>
      <c r="H17" s="103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112"/>
      <c r="AZ17" s="96"/>
      <c r="BA17" s="97">
        <v>29530000</v>
      </c>
      <c r="BB17" s="103"/>
      <c r="BC17" s="28"/>
      <c r="BD17" s="28"/>
      <c r="BE17" s="28"/>
      <c r="BF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34"/>
    </row>
    <row r="18" spans="1:109" ht="22.8" customHeight="1">
      <c r="A18" s="23"/>
      <c r="B18" s="106">
        <v>208</v>
      </c>
      <c r="C18" s="107" t="s">
        <v>349</v>
      </c>
      <c r="D18" s="107" t="s">
        <v>347</v>
      </c>
      <c r="E18" s="106">
        <v>314002</v>
      </c>
      <c r="F18" s="108" t="s">
        <v>306</v>
      </c>
      <c r="G18" s="97">
        <v>327600</v>
      </c>
      <c r="H18" s="103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112"/>
      <c r="AZ18" s="96"/>
      <c r="BA18" s="97">
        <v>327600</v>
      </c>
      <c r="BB18" s="103"/>
      <c r="BC18" s="28"/>
      <c r="BD18" s="28"/>
      <c r="BE18" s="28"/>
      <c r="BF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34"/>
    </row>
    <row r="19" spans="1:109" ht="22.8" customHeight="1">
      <c r="A19" s="23"/>
      <c r="B19" s="106">
        <v>208</v>
      </c>
      <c r="C19" s="107" t="s">
        <v>349</v>
      </c>
      <c r="D19" s="107" t="s">
        <v>322</v>
      </c>
      <c r="E19" s="106">
        <v>314002</v>
      </c>
      <c r="F19" s="108" t="s">
        <v>308</v>
      </c>
      <c r="G19" s="97">
        <v>18659400</v>
      </c>
      <c r="H19" s="11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118"/>
      <c r="AZ19" s="120"/>
      <c r="BA19" s="97">
        <v>18659400</v>
      </c>
      <c r="BB19" s="114"/>
      <c r="BC19" s="29"/>
      <c r="BD19" s="29"/>
      <c r="BE19" s="29"/>
      <c r="BF19" s="116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35"/>
    </row>
    <row r="20" spans="1:109" ht="21.6" customHeight="1">
      <c r="A20" s="74"/>
      <c r="B20" s="106">
        <v>210</v>
      </c>
      <c r="C20" s="107" t="s">
        <v>323</v>
      </c>
      <c r="D20" s="107" t="s">
        <v>347</v>
      </c>
      <c r="E20" s="106">
        <v>314002</v>
      </c>
      <c r="F20" s="108" t="s">
        <v>310</v>
      </c>
      <c r="G20" s="97">
        <v>86614.56</v>
      </c>
      <c r="H20" s="104"/>
      <c r="I20" s="30"/>
      <c r="J20" s="30"/>
      <c r="K20" s="30"/>
      <c r="L20" s="30"/>
      <c r="M20" s="30"/>
      <c r="N20" s="30"/>
      <c r="O20" s="97">
        <v>86614.56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74"/>
      <c r="BF20" s="117"/>
      <c r="BG20" s="104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7"/>
    </row>
    <row r="21" spans="1:109" ht="26.4" customHeight="1">
      <c r="B21" s="106">
        <v>221</v>
      </c>
      <c r="C21" s="107" t="s">
        <v>322</v>
      </c>
      <c r="D21" s="107" t="s">
        <v>347</v>
      </c>
      <c r="E21" s="106">
        <v>314002</v>
      </c>
      <c r="F21" s="108" t="s">
        <v>312</v>
      </c>
      <c r="G21" s="97">
        <v>173698.39</v>
      </c>
      <c r="R21" s="97">
        <v>173698.39</v>
      </c>
    </row>
    <row r="22" spans="1:109">
      <c r="C22" s="83"/>
      <c r="D22" s="83"/>
      <c r="G22" s="97"/>
    </row>
    <row r="23" spans="1:109">
      <c r="C23" s="83"/>
      <c r="D23" s="83"/>
    </row>
    <row r="24" spans="1:109">
      <c r="C24" s="83"/>
      <c r="D24" s="83"/>
    </row>
    <row r="25" spans="1:109">
      <c r="C25" s="83"/>
      <c r="D25" s="83"/>
    </row>
    <row r="26" spans="1:109">
      <c r="C26" s="83"/>
      <c r="D26" s="83"/>
    </row>
    <row r="27" spans="1:109">
      <c r="C27" s="83"/>
      <c r="D27" s="83"/>
    </row>
    <row r="28" spans="1:109">
      <c r="C28" s="83"/>
      <c r="D28" s="83"/>
    </row>
    <row r="29" spans="1:109">
      <c r="C29" s="83"/>
      <c r="D29" s="83"/>
    </row>
    <row r="30" spans="1:109">
      <c r="C30" s="83"/>
      <c r="D30" s="83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Y5:CY6"/>
    <mergeCell ref="CZ5:CZ6"/>
    <mergeCell ref="DA5:DA6"/>
    <mergeCell ref="DB5:DB6"/>
    <mergeCell ref="DC5:DC6"/>
    <mergeCell ref="DD5:DD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</mergeCells>
  <phoneticPr fontId="21" type="noConversion"/>
  <pageMargins left="0.75" right="0.75" top="0.270000010728836" bottom="0.270000010728836" header="0" footer="0"/>
  <pageSetup paperSize="9" scale="10" fitToHeight="0" orientation="landscape"/>
  <ignoredErrors>
    <ignoredError sqref="C8:C21 D9:D16 D17:D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pane ySplit="6" topLeftCell="A7" activePane="bottomLeft" state="frozen"/>
      <selection pane="bottomLeft" activeCell="E18" sqref="E18"/>
    </sheetView>
  </sheetViews>
  <sheetFormatPr defaultColWidth="10" defaultRowHeight="14.4"/>
  <cols>
    <col min="1" max="1" width="1.5546875" customWidth="1"/>
    <col min="2" max="3" width="6.109375" customWidth="1"/>
    <col min="4" max="4" width="16.44140625" customWidth="1"/>
    <col min="5" max="5" width="41" customWidth="1"/>
    <col min="6" max="8" width="16.44140625" customWidth="1"/>
    <col min="9" max="9" width="1.5546875" customWidth="1"/>
    <col min="10" max="10" width="9.77734375" customWidth="1"/>
  </cols>
  <sheetData>
    <row r="1" spans="1:9" ht="16.350000000000001" customHeight="1">
      <c r="A1" s="16"/>
      <c r="B1" s="150"/>
      <c r="C1" s="150"/>
      <c r="D1" s="39"/>
      <c r="E1" s="39"/>
      <c r="F1" s="15"/>
      <c r="G1" s="15"/>
      <c r="H1" s="40" t="s">
        <v>236</v>
      </c>
      <c r="I1" s="49"/>
    </row>
    <row r="2" spans="1:9" ht="22.8" customHeight="1">
      <c r="A2" s="15"/>
      <c r="B2" s="146" t="s">
        <v>237</v>
      </c>
      <c r="C2" s="146"/>
      <c r="D2" s="146"/>
      <c r="E2" s="146"/>
      <c r="F2" s="146"/>
      <c r="G2" s="146"/>
      <c r="H2" s="146"/>
      <c r="I2" s="49"/>
    </row>
    <row r="3" spans="1:9" ht="19.5" customHeight="1">
      <c r="A3" s="19"/>
      <c r="B3" s="147" t="s">
        <v>4</v>
      </c>
      <c r="C3" s="147"/>
      <c r="D3" s="147"/>
      <c r="E3" s="147"/>
      <c r="G3" s="19"/>
      <c r="H3" s="41" t="s">
        <v>5</v>
      </c>
      <c r="I3" s="49"/>
    </row>
    <row r="4" spans="1:9" ht="24.45" customHeight="1">
      <c r="A4" s="21"/>
      <c r="B4" s="153" t="s">
        <v>8</v>
      </c>
      <c r="C4" s="153"/>
      <c r="D4" s="153"/>
      <c r="E4" s="153"/>
      <c r="F4" s="153" t="s">
        <v>74</v>
      </c>
      <c r="G4" s="153"/>
      <c r="H4" s="153"/>
      <c r="I4" s="49"/>
    </row>
    <row r="5" spans="1:9" ht="24.45" customHeight="1">
      <c r="A5" s="21"/>
      <c r="B5" s="153" t="s">
        <v>78</v>
      </c>
      <c r="C5" s="153"/>
      <c r="D5" s="153" t="s">
        <v>69</v>
      </c>
      <c r="E5" s="153" t="s">
        <v>70</v>
      </c>
      <c r="F5" s="153" t="s">
        <v>58</v>
      </c>
      <c r="G5" s="153" t="s">
        <v>238</v>
      </c>
      <c r="H5" s="153" t="s">
        <v>239</v>
      </c>
      <c r="I5" s="49"/>
    </row>
    <row r="6" spans="1:9" ht="24.45" customHeight="1">
      <c r="A6" s="17"/>
      <c r="B6" s="42" t="s">
        <v>79</v>
      </c>
      <c r="C6" s="42" t="s">
        <v>80</v>
      </c>
      <c r="D6" s="153"/>
      <c r="E6" s="153"/>
      <c r="F6" s="153"/>
      <c r="G6" s="153"/>
      <c r="H6" s="153"/>
      <c r="I6" s="49"/>
    </row>
    <row r="7" spans="1:9" ht="22.8" customHeight="1">
      <c r="A7" s="21"/>
      <c r="B7" s="43"/>
      <c r="C7" s="43"/>
      <c r="D7" s="43"/>
      <c r="E7" s="25" t="s">
        <v>71</v>
      </c>
      <c r="F7" s="44">
        <f>F8+F9+F10+F11+F12+F13</f>
        <v>2250366.4500000002</v>
      </c>
      <c r="G7" s="44">
        <f t="shared" ref="G7:H7" si="0">G8+G9+G11+G12+G13</f>
        <v>1841715.83</v>
      </c>
      <c r="H7" s="44">
        <f t="shared" si="0"/>
        <v>264140.06</v>
      </c>
      <c r="I7" s="49"/>
    </row>
    <row r="8" spans="1:9" ht="22.8" customHeight="1">
      <c r="A8" s="21"/>
      <c r="B8" s="45">
        <v>208</v>
      </c>
      <c r="C8" s="98" t="s">
        <v>330</v>
      </c>
      <c r="D8" s="45">
        <v>314002</v>
      </c>
      <c r="E8" s="46" t="s">
        <v>331</v>
      </c>
      <c r="F8" s="47">
        <f>G8+H8</f>
        <v>1417315.48</v>
      </c>
      <c r="G8" s="47">
        <v>1165164.8600000001</v>
      </c>
      <c r="H8" s="47">
        <v>252150.62</v>
      </c>
      <c r="I8" s="49"/>
    </row>
    <row r="9" spans="1:9" ht="22.8" customHeight="1">
      <c r="A9" s="21"/>
      <c r="B9" s="45">
        <v>208</v>
      </c>
      <c r="C9" s="98" t="s">
        <v>330</v>
      </c>
      <c r="D9" s="45">
        <v>314002</v>
      </c>
      <c r="E9" s="123" t="s">
        <v>332</v>
      </c>
      <c r="F9" s="101">
        <f t="shared" ref="F9:F13" si="1">G9+H9</f>
        <v>299747.46000000002</v>
      </c>
      <c r="G9" s="101">
        <v>293998.02</v>
      </c>
      <c r="H9" s="101">
        <v>5749.44</v>
      </c>
      <c r="I9" s="49"/>
    </row>
    <row r="10" spans="1:9" ht="22.8" customHeight="1">
      <c r="A10" s="21"/>
      <c r="B10" s="45">
        <v>208</v>
      </c>
      <c r="C10" s="122" t="s">
        <v>333</v>
      </c>
      <c r="D10" s="45">
        <v>314002</v>
      </c>
      <c r="E10" s="108" t="s">
        <v>292</v>
      </c>
      <c r="F10" s="96">
        <f t="shared" si="1"/>
        <v>144510.56</v>
      </c>
      <c r="G10" s="97">
        <v>144510.56</v>
      </c>
      <c r="H10" s="96"/>
      <c r="I10" s="49"/>
    </row>
    <row r="11" spans="1:9" ht="22.8" customHeight="1">
      <c r="A11" s="65"/>
      <c r="B11" s="45">
        <v>208</v>
      </c>
      <c r="C11" s="122" t="s">
        <v>333</v>
      </c>
      <c r="D11" s="45">
        <v>314002</v>
      </c>
      <c r="E11" s="108" t="s">
        <v>294</v>
      </c>
      <c r="F11" s="96">
        <f t="shared" si="1"/>
        <v>128480</v>
      </c>
      <c r="G11" s="97">
        <v>122240</v>
      </c>
      <c r="H11" s="96">
        <v>6240</v>
      </c>
      <c r="I11" s="49"/>
    </row>
    <row r="12" spans="1:9" ht="22.8" customHeight="1">
      <c r="A12" s="65"/>
      <c r="B12" s="45">
        <v>210</v>
      </c>
      <c r="C12" s="122" t="s">
        <v>334</v>
      </c>
      <c r="D12" s="45">
        <v>314002</v>
      </c>
      <c r="E12" s="108" t="s">
        <v>310</v>
      </c>
      <c r="F12" s="96">
        <f t="shared" si="1"/>
        <v>86614.56</v>
      </c>
      <c r="G12" s="97">
        <v>86614.56</v>
      </c>
      <c r="H12" s="96"/>
      <c r="I12" s="49"/>
    </row>
    <row r="13" spans="1:9" ht="22.8" customHeight="1">
      <c r="A13" s="21"/>
      <c r="B13" s="45">
        <v>221</v>
      </c>
      <c r="C13" s="122" t="s">
        <v>330</v>
      </c>
      <c r="D13" s="45">
        <v>314002</v>
      </c>
      <c r="E13" s="108" t="s">
        <v>312</v>
      </c>
      <c r="F13" s="96">
        <f t="shared" si="1"/>
        <v>173698.39</v>
      </c>
      <c r="G13" s="97">
        <v>173698.39</v>
      </c>
      <c r="H13" s="96"/>
      <c r="I13" s="49"/>
    </row>
    <row r="14" spans="1:9" ht="9.75" customHeight="1">
      <c r="A14" s="30"/>
      <c r="B14" s="30"/>
      <c r="C14" s="121"/>
      <c r="D14" s="48"/>
      <c r="E14" s="30"/>
      <c r="F14" s="30"/>
      <c r="G14" s="30"/>
      <c r="H14" s="30"/>
      <c r="I14" s="50"/>
    </row>
    <row r="15" spans="1:9">
      <c r="C15" s="83"/>
    </row>
    <row r="16" spans="1:9">
      <c r="C16" s="83"/>
    </row>
    <row r="17" spans="3:3">
      <c r="C17" s="83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21" type="noConversion"/>
  <pageMargins left="0.75" right="0.75" top="0.270000010728836" bottom="0.270000010728836" header="0" footer="0"/>
  <pageSetup paperSize="9" scale="72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pane ySplit="5" topLeftCell="A6" activePane="bottomLeft" state="frozen"/>
      <selection pane="bottomLeft" activeCell="K14" sqref="K14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7" width="16.44140625" customWidth="1"/>
    <col min="8" max="8" width="1.5546875" customWidth="1"/>
    <col min="9" max="10" width="9.77734375" customWidth="1"/>
  </cols>
  <sheetData>
    <row r="1" spans="1:8" ht="16.350000000000001" customHeight="1">
      <c r="A1" s="15"/>
      <c r="B1" s="150"/>
      <c r="C1" s="150"/>
      <c r="D1" s="150"/>
      <c r="E1" s="17"/>
      <c r="F1" s="17"/>
      <c r="G1" s="12" t="s">
        <v>240</v>
      </c>
      <c r="H1" s="21"/>
    </row>
    <row r="2" spans="1:8" ht="22.8" customHeight="1">
      <c r="A2" s="15"/>
      <c r="B2" s="146" t="s">
        <v>241</v>
      </c>
      <c r="C2" s="146"/>
      <c r="D2" s="146"/>
      <c r="E2" s="146"/>
      <c r="F2" s="146"/>
      <c r="G2" s="146"/>
      <c r="H2" s="21" t="s">
        <v>2</v>
      </c>
    </row>
    <row r="3" spans="1:8" ht="19.5" customHeight="1">
      <c r="A3" s="19"/>
      <c r="B3" s="147" t="s">
        <v>4</v>
      </c>
      <c r="C3" s="147"/>
      <c r="D3" s="147"/>
      <c r="E3" s="147"/>
      <c r="F3" s="147"/>
      <c r="G3" s="32" t="s">
        <v>5</v>
      </c>
      <c r="H3" s="33"/>
    </row>
    <row r="4" spans="1:8" ht="24.45" customHeight="1">
      <c r="A4" s="23"/>
      <c r="B4" s="151" t="s">
        <v>78</v>
      </c>
      <c r="C4" s="151"/>
      <c r="D4" s="151"/>
      <c r="E4" s="151" t="s">
        <v>69</v>
      </c>
      <c r="F4" s="151" t="s">
        <v>70</v>
      </c>
      <c r="G4" s="151" t="s">
        <v>242</v>
      </c>
      <c r="H4" s="34"/>
    </row>
    <row r="5" spans="1:8" ht="24.45" customHeight="1">
      <c r="A5" s="23"/>
      <c r="B5" s="99" t="s">
        <v>79</v>
      </c>
      <c r="C5" s="99" t="s">
        <v>80</v>
      </c>
      <c r="D5" s="99" t="s">
        <v>81</v>
      </c>
      <c r="E5" s="152"/>
      <c r="F5" s="152"/>
      <c r="G5" s="152"/>
      <c r="H5" s="35"/>
    </row>
    <row r="6" spans="1:8" ht="22.8" customHeight="1">
      <c r="A6" s="24"/>
      <c r="B6" s="71"/>
      <c r="C6" s="71"/>
      <c r="D6" s="71"/>
      <c r="E6" s="71">
        <v>314002</v>
      </c>
      <c r="F6" s="71" t="s">
        <v>71</v>
      </c>
      <c r="G6" s="76">
        <f>G7+G8+G9+G10+G11+G12+G13+G14+G15</f>
        <v>86043800</v>
      </c>
      <c r="H6" s="36"/>
    </row>
    <row r="7" spans="1:8" ht="22.8" customHeight="1">
      <c r="A7" s="23"/>
      <c r="B7" s="124">
        <v>208</v>
      </c>
      <c r="C7" s="125" t="s">
        <v>336</v>
      </c>
      <c r="D7" s="125" t="s">
        <v>337</v>
      </c>
      <c r="E7" s="125">
        <v>314002</v>
      </c>
      <c r="F7" s="126" t="s">
        <v>288</v>
      </c>
      <c r="G7" s="70">
        <v>17100</v>
      </c>
      <c r="H7" s="34"/>
    </row>
    <row r="8" spans="1:8" ht="22.8" customHeight="1">
      <c r="A8" s="23"/>
      <c r="B8" s="124">
        <v>208</v>
      </c>
      <c r="C8" s="125" t="s">
        <v>336</v>
      </c>
      <c r="D8" s="125" t="s">
        <v>338</v>
      </c>
      <c r="E8" s="125">
        <v>314002</v>
      </c>
      <c r="F8" s="126" t="s">
        <v>290</v>
      </c>
      <c r="G8" s="70">
        <v>98100</v>
      </c>
      <c r="H8" s="34"/>
    </row>
    <row r="9" spans="1:8" ht="22.8" customHeight="1">
      <c r="A9" s="23"/>
      <c r="B9" s="124">
        <v>208</v>
      </c>
      <c r="C9" s="125" t="s">
        <v>339</v>
      </c>
      <c r="D9" s="125" t="s">
        <v>340</v>
      </c>
      <c r="E9" s="125">
        <v>314002</v>
      </c>
      <c r="F9" s="126" t="s">
        <v>296</v>
      </c>
      <c r="G9" s="70">
        <v>465600</v>
      </c>
      <c r="H9" s="35"/>
    </row>
    <row r="10" spans="1:8" ht="22.8" customHeight="1">
      <c r="A10" s="23"/>
      <c r="B10" s="124">
        <v>208</v>
      </c>
      <c r="C10" s="125" t="s">
        <v>339</v>
      </c>
      <c r="D10" s="125" t="s">
        <v>336</v>
      </c>
      <c r="E10" s="125">
        <v>314002</v>
      </c>
      <c r="F10" s="126" t="s">
        <v>298</v>
      </c>
      <c r="G10" s="67">
        <v>4620000</v>
      </c>
      <c r="H10" s="35"/>
    </row>
    <row r="11" spans="1:8" ht="22.8" customHeight="1">
      <c r="A11" s="23"/>
      <c r="B11" s="124">
        <v>208</v>
      </c>
      <c r="C11" s="125" t="s">
        <v>341</v>
      </c>
      <c r="D11" s="125" t="s">
        <v>342</v>
      </c>
      <c r="E11" s="125">
        <v>314002</v>
      </c>
      <c r="F11" s="126" t="s">
        <v>300</v>
      </c>
      <c r="G11" s="70">
        <v>6816000</v>
      </c>
      <c r="H11" s="35"/>
    </row>
    <row r="12" spans="1:8" ht="22.8" customHeight="1">
      <c r="A12" s="23"/>
      <c r="B12" s="124">
        <v>208</v>
      </c>
      <c r="C12" s="125" t="s">
        <v>343</v>
      </c>
      <c r="D12" s="125" t="s">
        <v>340</v>
      </c>
      <c r="E12" s="125">
        <v>314002</v>
      </c>
      <c r="F12" s="126" t="s">
        <v>302</v>
      </c>
      <c r="G12" s="67">
        <v>25510000</v>
      </c>
      <c r="H12" s="35"/>
    </row>
    <row r="13" spans="1:8" ht="22.8" customHeight="1">
      <c r="A13" s="23"/>
      <c r="B13" s="124">
        <v>208</v>
      </c>
      <c r="C13" s="125" t="s">
        <v>343</v>
      </c>
      <c r="D13" s="125" t="s">
        <v>336</v>
      </c>
      <c r="E13" s="125">
        <v>314002</v>
      </c>
      <c r="F13" s="126" t="s">
        <v>304</v>
      </c>
      <c r="G13" s="67">
        <v>29530000</v>
      </c>
      <c r="H13" s="35"/>
    </row>
    <row r="14" spans="1:8" ht="22.8" customHeight="1">
      <c r="A14" s="23"/>
      <c r="B14" s="124">
        <v>208</v>
      </c>
      <c r="C14" s="125" t="s">
        <v>344</v>
      </c>
      <c r="D14" s="125" t="s">
        <v>340</v>
      </c>
      <c r="E14" s="125">
        <v>314002</v>
      </c>
      <c r="F14" s="126" t="s">
        <v>306</v>
      </c>
      <c r="G14" s="67">
        <v>327600</v>
      </c>
      <c r="H14" s="35"/>
    </row>
    <row r="15" spans="1:8" ht="22.8" customHeight="1">
      <c r="A15" s="23"/>
      <c r="B15" s="124">
        <v>208</v>
      </c>
      <c r="C15" s="125" t="s">
        <v>344</v>
      </c>
      <c r="D15" s="125" t="s">
        <v>336</v>
      </c>
      <c r="E15" s="125">
        <v>314002</v>
      </c>
      <c r="F15" s="126" t="s">
        <v>308</v>
      </c>
      <c r="G15" s="70">
        <v>18659400</v>
      </c>
      <c r="H15" s="35"/>
    </row>
    <row r="16" spans="1:8" ht="9.75" customHeight="1">
      <c r="A16" s="30"/>
      <c r="B16" s="31"/>
      <c r="C16" s="31"/>
      <c r="D16" s="31"/>
      <c r="E16" s="31"/>
      <c r="F16" s="30"/>
      <c r="G16" s="30"/>
      <c r="H16" s="37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21" type="noConversion"/>
  <pageMargins left="0.75" right="0.75" top="0.270000010728836" bottom="0.270000010728836" header="0" footer="0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2022-01-11T07:42:00Z</dcterms:created>
  <dcterms:modified xsi:type="dcterms:W3CDTF">2022-01-24T02:31:02Z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